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\\10.10.101.200\AE_gi-eigyo\ソフトライニング\0）検討物件\2023（令和5）年度\SZ(2023年)R5\未提出\9999試算＆その他問合せ\230000技術協会の依頼書改訂\20231219\"/>
    </mc:Choice>
  </mc:AlternateContent>
  <xr:revisionPtr revIDLastSave="0" documentId="8_{6CFE0200-7140-4922-9423-5E6C5F2B257E}" xr6:coauthVersionLast="47" xr6:coauthVersionMax="47" xr10:uidLastSave="{00000000-0000-0000-0000-000000000000}"/>
  <workbookProtection workbookAlgorithmName="SHA-512" workbookHashValue="kn0TJI6AWikTdNrY+lUDQbAIMeOYSNC+/H8p9ZuwPpjbHbAKBKg/Wn7p/O13yjof8tl54YfJttLubrLrk2hjlw==" workbookSaltValue="wgm2jbu/tf+/oxh27Dx65Q==" workbookSpinCount="100000" lockStructure="1"/>
  <bookViews>
    <workbookView xWindow="-120" yWindow="-120" windowWidth="29040" windowHeight="15840" firstSheet="4" activeTab="4" xr2:uid="{00000000-000D-0000-FFFF-FFFF00000000}"/>
  </bookViews>
  <sheets>
    <sheet name="Sheet2" sheetId="24" state="hidden" r:id="rId1"/>
    <sheet name="耐震地域一覧表" sheetId="9" state="hidden" r:id="rId2"/>
    <sheet name="耐震地域一覧" sheetId="14" state="hidden" r:id="rId3"/>
    <sheet name="耐震地域一覧表 (2)" sheetId="11" state="hidden" r:id="rId4"/>
    <sheet name="使用方法　最初にご確認ください" sheetId="23" r:id="rId5"/>
    <sheet name="依頼書A　（原則こちらを使用してください）" sheetId="10" r:id="rId6"/>
    <sheet name="地質モデル図" sheetId="22" r:id="rId7"/>
    <sheet name="依頼書B　（図面が無い場合）" sheetId="17" r:id="rId8"/>
    <sheet name="依頼書Ｃ　（実測既設管底深がわかる場合）" sheetId="19" r:id="rId9"/>
    <sheet name="地図シート（参考）耐震地域および土質タイプについて" sheetId="13" r:id="rId10"/>
  </sheets>
  <definedNames>
    <definedName name="_xlnm._FilterDatabase" localSheetId="5" hidden="1">'依頼書A　（原則こちらを使用してください）'!$A$31:$AD$31</definedName>
    <definedName name="_xlnm._FilterDatabase" localSheetId="7" hidden="1">'依頼書B　（図面が無い場合）'!$A$31:$AD$31</definedName>
    <definedName name="_xlnm._FilterDatabase" localSheetId="8" hidden="1">'依頼書Ｃ　（実測既設管底深がわかる場合）'!$A$31:$Z$31</definedName>
    <definedName name="_xlnm._FilterDatabase" localSheetId="2" hidden="1">耐震地域一覧!$A$2:$I$49</definedName>
    <definedName name="_xlnm._FilterDatabase" localSheetId="1" hidden="1">耐震地域一覧表!$A$2:$I$50</definedName>
    <definedName name="Ａ１_" localSheetId="2">耐震地域一覧!$D$3:$D$49</definedName>
    <definedName name="Ａ１_" localSheetId="3">'耐震地域一覧表 (2)'!$B$4:$AV$4</definedName>
    <definedName name="Ａ１_">耐震地域一覧表!$D$3:$D$50</definedName>
    <definedName name="Ａ２_" localSheetId="2">耐震地域一覧!$E$3:$E$49</definedName>
    <definedName name="Ａ２_" localSheetId="3">'耐震地域一覧表 (2)'!$B$5:$AV$5</definedName>
    <definedName name="Ａ２_">耐震地域一覧表!$E$3:$E$50</definedName>
    <definedName name="Ｂ１_" localSheetId="2">耐震地域一覧!$F$3:$F$49</definedName>
    <definedName name="Ｂ１_" localSheetId="3">'耐震地域一覧表 (2)'!$B$6:$AV$6</definedName>
    <definedName name="Ｂ１_">耐震地域一覧表!$F$3:$F$50</definedName>
    <definedName name="Ｂ２_" localSheetId="2">耐震地域一覧!$G$3:$G$49</definedName>
    <definedName name="Ｂ２_" localSheetId="3">'耐震地域一覧表 (2)'!$B$7:$AV$7</definedName>
    <definedName name="Ｂ２_">耐震地域一覧表!$G$3:$G$50</definedName>
    <definedName name="Ｃ_" localSheetId="2">耐震地域一覧!$H$3:$H$49</definedName>
    <definedName name="Ｃ_" localSheetId="3">'耐震地域一覧表 (2)'!$B$8:$AV$8</definedName>
    <definedName name="Ｃ_">耐震地域一覧表!$H$3:$H$50</definedName>
    <definedName name="_xlnm.Print_Area" localSheetId="5">'依頼書A　（原則こちらを使用してください）'!$B$1:$X$77</definedName>
    <definedName name="_xlnm.Print_Area" localSheetId="7">'依頼書B　（図面が無い場合）'!$B$1:$W$75</definedName>
    <definedName name="_xlnm.Print_Area" localSheetId="8">'依頼書Ｃ　（実測既設管底深がわかる場合）'!$B$1:$T$85</definedName>
    <definedName name="_xlnm.Print_Area" localSheetId="4">'使用方法　最初にご確認ください'!$A$1:$W$37</definedName>
    <definedName name="_xlnm.Print_Titles" localSheetId="5">'依頼書A　（原則こちらを使用してください）'!$28:$31</definedName>
    <definedName name="_xlnm.Print_Titles" localSheetId="7">'依頼書B　（図面が無い場合）'!$28:$31</definedName>
    <definedName name="_xlnm.Print_Titles" localSheetId="8">'依頼書Ｃ　（実測既設管底深がわかる場合）'!$28:$31</definedName>
    <definedName name="愛知県">'耐震地域一覧表 (2)'!$X$4:$X$8</definedName>
    <definedName name="愛媛県">'耐震地域一覧表 (2)'!$AM$4:$AM$8</definedName>
    <definedName name="茨城県">'耐震地域一覧表 (2)'!$I$4:$I$8</definedName>
    <definedName name="岡山県">'耐震地域一覧表 (2)'!$AH$4:$AH$8</definedName>
    <definedName name="沖縄県">'耐震地域一覧表 (2)'!$AV$4:$AV$8</definedName>
    <definedName name="岩手県">'耐震地域一覧表 (2)'!$D$4:$D$8</definedName>
    <definedName name="岐阜県">'耐震地域一覧表 (2)'!$V$4:$V$8</definedName>
    <definedName name="宮崎県">'耐震地域一覧表 (2)'!$AT$4:$AT$8</definedName>
    <definedName name="宮城県">'耐震地域一覧表 (2)'!$E$4:$E$8</definedName>
    <definedName name="京都府">'耐震地域一覧表 (2)'!$AA$4:$AA$8</definedName>
    <definedName name="熊本県">'耐震地域一覧表 (2)'!$AR$4:$AR$8</definedName>
    <definedName name="群馬県">'耐震地域一覧表 (2)'!$K$4:$K$8</definedName>
    <definedName name="広島県">'耐震地域一覧表 (2)'!$AI$4:$AI$8</definedName>
    <definedName name="更生管" localSheetId="6">#REF!</definedName>
    <definedName name="更生管">'耐震地域一覧表 (2)'!$C$12:$C$13</definedName>
    <definedName name="香川県">'耐震地域一覧表 (2)'!$AL$4:$AL$8</definedName>
    <definedName name="高知県">'耐震地域一覧表 (2)'!$AN$4:$AN$8</definedName>
    <definedName name="佐賀県">'耐震地域一覧表 (2)'!$AP$4:$AP$8</definedName>
    <definedName name="埼玉県">'耐震地域一覧表 (2)'!$L$4:$L$8</definedName>
    <definedName name="三重県">'耐震地域一覧表 (2)'!$Y$4:$Y$8</definedName>
    <definedName name="山形県">'耐震地域一覧表 (2)'!$G$4:$G$8</definedName>
    <definedName name="山口県">'耐震地域一覧表 (2)'!$AJ$4:$AJ$8</definedName>
    <definedName name="山梨県">'耐震地域一覧表 (2)'!$T$4:$T$8</definedName>
    <definedName name="滋賀県">'耐震地域一覧表 (2)'!$Z$4:$Z$8</definedName>
    <definedName name="鹿児島県">'耐震地域一覧表 (2)'!$AU$4:$AU$8</definedName>
    <definedName name="秋田県">'耐震地域一覧表 (2)'!$F$4:$F$8</definedName>
    <definedName name="新潟県">'耐震地域一覧表 (2)'!$P$4:$P$8</definedName>
    <definedName name="神奈川県">'耐震地域一覧表 (2)'!$O$4:$O$8</definedName>
    <definedName name="青森県">'耐震地域一覧表 (2)'!$C$4:$C$8</definedName>
    <definedName name="静岡県">'耐震地域一覧表 (2)'!$W$4:$W$8</definedName>
    <definedName name="石川県">'耐震地域一覧表 (2)'!$R$4:$R$8</definedName>
    <definedName name="千葉県">'耐震地域一覧表 (2)'!$M$4:$M$8</definedName>
    <definedName name="耐震地域" localSheetId="2">耐震地域一覧!$C$2:$C$49</definedName>
    <definedName name="耐震地域">耐震地域一覧表!$C$2:$C$50</definedName>
    <definedName name="大阪府">'耐震地域一覧表 (2)'!$AB$4:$AB$8</definedName>
    <definedName name="大分県">'耐震地域一覧表 (2)'!$AS$4:$AS$8</definedName>
    <definedName name="地盤タイプ">'耐震地域一覧表 (2)'!$A$17:$A$20</definedName>
    <definedName name="長崎県">'耐震地域一覧表 (2)'!$AQ$4:$AQ$8</definedName>
    <definedName name="長野県">'耐震地域一覧表 (2)'!$U$4:$U$8</definedName>
    <definedName name="鳥取県">'耐震地域一覧表 (2)'!$AF$4:$AF$8</definedName>
    <definedName name="都道府県名" localSheetId="2">耐震地域一覧!$C$3:$C$50</definedName>
    <definedName name="都道府県名" localSheetId="3">'耐震地域一覧表 (2)'!$B$4:$AV$8</definedName>
    <definedName name="都道府県名">耐震地域一覧表!$C$3:$C$51</definedName>
    <definedName name="土質タイプ">'耐震地域一覧表 (2)'!$A$12:$A$13</definedName>
    <definedName name="島根県">'耐震地域一覧表 (2)'!$AG$4:$AG$8</definedName>
    <definedName name="東京都">'耐震地域一覧表 (2)'!$N$4:$N$8</definedName>
    <definedName name="徳島県">'耐震地域一覧表 (2)'!$AK$4:$AK$8</definedName>
    <definedName name="栃木県">'耐震地域一覧表 (2)'!$J$4:$J$8</definedName>
    <definedName name="奈良県">'耐震地域一覧表 (2)'!$AD$4:$AD$8</definedName>
    <definedName name="富山県">'耐震地域一覧表 (2)'!$Q$4:$Q$8</definedName>
    <definedName name="福井県">'耐震地域一覧表 (2)'!$S$4:$S$8</definedName>
    <definedName name="福岡県">'耐震地域一覧表 (2)'!$AO$4:$AO$8</definedName>
    <definedName name="福島県">'耐震地域一覧表 (2)'!$H$4:$H$8</definedName>
    <definedName name="兵庫県">'耐震地域一覧表 (2)'!$AC$4:$AC$8</definedName>
    <definedName name="北海道">'耐震地域一覧表 (2)'!$B$4:$B$8</definedName>
    <definedName name="和歌山県">'耐震地域一覧表 (2)'!$AE$4:$AE$8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4" i="17" l="1"/>
  <c r="J174" i="17"/>
  <c r="J74" i="17"/>
  <c r="O12" i="10"/>
  <c r="O12" i="17"/>
  <c r="O12" i="19"/>
  <c r="L33" i="10" l="1"/>
  <c r="CC39" i="22" l="1"/>
  <c r="BZ39" i="22"/>
  <c r="CC38" i="22"/>
  <c r="BZ38" i="22"/>
  <c r="CC37" i="22"/>
  <c r="BZ37" i="22"/>
  <c r="CC36" i="22"/>
  <c r="BZ36" i="22"/>
  <c r="CC35" i="22"/>
  <c r="BZ35" i="22"/>
  <c r="CC34" i="22"/>
  <c r="BZ34" i="22"/>
  <c r="CC33" i="22"/>
  <c r="BZ33" i="22"/>
  <c r="CC32" i="22"/>
  <c r="BZ32" i="22"/>
  <c r="CC31" i="22"/>
  <c r="BZ31" i="22"/>
  <c r="CC30" i="22"/>
  <c r="BZ30" i="22"/>
  <c r="CC29" i="22"/>
  <c r="BZ29" i="22"/>
  <c r="CC28" i="22"/>
  <c r="BZ28" i="22"/>
  <c r="CC27" i="22"/>
  <c r="BZ27" i="22"/>
  <c r="CC26" i="22"/>
  <c r="BZ26" i="22"/>
  <c r="CC25" i="22"/>
  <c r="BZ25" i="22"/>
  <c r="CC24" i="22"/>
  <c r="BZ24" i="22"/>
  <c r="CC23" i="22"/>
  <c r="BZ23" i="22"/>
  <c r="CC22" i="22"/>
  <c r="BZ22" i="22"/>
  <c r="CC21" i="22"/>
  <c r="BZ21" i="22"/>
  <c r="CC20" i="22"/>
  <c r="BZ20" i="22"/>
  <c r="CC19" i="22"/>
  <c r="BZ19" i="22"/>
  <c r="CC18" i="22"/>
  <c r="BZ18" i="22"/>
  <c r="CC17" i="22"/>
  <c r="BZ17" i="22"/>
  <c r="CC16" i="22"/>
  <c r="BZ16" i="22"/>
  <c r="CC15" i="22"/>
  <c r="BZ15" i="22"/>
  <c r="CC14" i="22"/>
  <c r="BZ14" i="22"/>
  <c r="CC13" i="22"/>
  <c r="BZ13" i="22"/>
  <c r="CC12" i="22"/>
  <c r="BZ12" i="22"/>
  <c r="CC11" i="22"/>
  <c r="BZ11" i="22"/>
  <c r="CC10" i="22"/>
  <c r="F3" i="19" l="1"/>
  <c r="E3" i="19"/>
  <c r="G5" i="19" s="1"/>
  <c r="F3" i="17"/>
  <c r="E3" i="17"/>
  <c r="G5" i="17" s="1"/>
  <c r="BN39" i="22" l="1"/>
  <c r="BK39" i="22"/>
  <c r="BN38" i="22"/>
  <c r="BK38" i="22"/>
  <c r="BN37" i="22"/>
  <c r="BK37" i="22"/>
  <c r="BN36" i="22"/>
  <c r="BK36" i="22"/>
  <c r="BN35" i="22"/>
  <c r="BK35" i="22"/>
  <c r="BN34" i="22"/>
  <c r="BK34" i="22"/>
  <c r="BN33" i="22"/>
  <c r="BK33" i="22"/>
  <c r="BN32" i="22"/>
  <c r="BK32" i="22"/>
  <c r="BN31" i="22"/>
  <c r="BK31" i="22"/>
  <c r="BN30" i="22"/>
  <c r="BK30" i="22"/>
  <c r="BN29" i="22"/>
  <c r="BK29" i="22"/>
  <c r="BN28" i="22"/>
  <c r="BK28" i="22"/>
  <c r="BN27" i="22"/>
  <c r="BK27" i="22"/>
  <c r="BN26" i="22"/>
  <c r="BK26" i="22"/>
  <c r="BN25" i="22"/>
  <c r="BK25" i="22"/>
  <c r="BN24" i="22"/>
  <c r="BK24" i="22"/>
  <c r="BN23" i="22"/>
  <c r="BK23" i="22"/>
  <c r="BN22" i="22"/>
  <c r="BK22" i="22"/>
  <c r="BN21" i="22"/>
  <c r="BK21" i="22"/>
  <c r="BN20" i="22"/>
  <c r="BK20" i="22"/>
  <c r="BN19" i="22"/>
  <c r="BK19" i="22"/>
  <c r="BN18" i="22"/>
  <c r="BK18" i="22"/>
  <c r="BN17" i="22"/>
  <c r="BK17" i="22"/>
  <c r="BN16" i="22"/>
  <c r="BK16" i="22"/>
  <c r="BN15" i="22"/>
  <c r="BK15" i="22"/>
  <c r="BN14" i="22"/>
  <c r="BK14" i="22"/>
  <c r="BN13" i="22"/>
  <c r="BK13" i="22"/>
  <c r="BN12" i="22"/>
  <c r="BK12" i="22"/>
  <c r="BN11" i="22"/>
  <c r="BK11" i="22"/>
  <c r="BN10" i="22"/>
  <c r="AY39" i="22"/>
  <c r="AV39" i="22"/>
  <c r="AY38" i="22"/>
  <c r="AV38" i="22"/>
  <c r="AY37" i="22"/>
  <c r="AV37" i="22"/>
  <c r="AY36" i="22"/>
  <c r="AV36" i="22"/>
  <c r="AY35" i="22"/>
  <c r="AV35" i="22"/>
  <c r="AY34" i="22"/>
  <c r="AV34" i="22"/>
  <c r="AY33" i="22"/>
  <c r="AV33" i="22"/>
  <c r="AY32" i="22"/>
  <c r="AV32" i="22"/>
  <c r="AY31" i="22"/>
  <c r="AV31" i="22"/>
  <c r="AY30" i="22"/>
  <c r="AV30" i="22"/>
  <c r="AY29" i="22"/>
  <c r="AV29" i="22"/>
  <c r="AY28" i="22"/>
  <c r="AV28" i="22"/>
  <c r="AY27" i="22"/>
  <c r="AV27" i="22"/>
  <c r="AY26" i="22"/>
  <c r="AV26" i="22"/>
  <c r="AY25" i="22"/>
  <c r="AV25" i="22"/>
  <c r="AY24" i="22"/>
  <c r="AV24" i="22"/>
  <c r="AY23" i="22"/>
  <c r="AV23" i="22"/>
  <c r="AY22" i="22"/>
  <c r="AV22" i="22"/>
  <c r="AY21" i="22"/>
  <c r="AV21" i="22"/>
  <c r="AY20" i="22"/>
  <c r="AV20" i="22"/>
  <c r="AY19" i="22"/>
  <c r="AV19" i="22"/>
  <c r="AY18" i="22"/>
  <c r="AV18" i="22"/>
  <c r="AY17" i="22"/>
  <c r="AV17" i="22"/>
  <c r="AY16" i="22"/>
  <c r="AV16" i="22"/>
  <c r="AY15" i="22"/>
  <c r="AV15" i="22"/>
  <c r="AY14" i="22"/>
  <c r="AV14" i="22"/>
  <c r="AY13" i="22"/>
  <c r="AV13" i="22"/>
  <c r="AY12" i="22"/>
  <c r="AV12" i="22"/>
  <c r="AY11" i="22"/>
  <c r="AV11" i="22"/>
  <c r="AY10" i="22"/>
  <c r="AJ39" i="22"/>
  <c r="AG39" i="22"/>
  <c r="AJ38" i="22"/>
  <c r="AG38" i="22"/>
  <c r="AJ37" i="22"/>
  <c r="AG37" i="22"/>
  <c r="AJ36" i="22"/>
  <c r="AG36" i="22"/>
  <c r="AJ35" i="22"/>
  <c r="AG35" i="22"/>
  <c r="AJ34" i="22"/>
  <c r="AG34" i="22"/>
  <c r="AJ33" i="22"/>
  <c r="AG33" i="22"/>
  <c r="AJ32" i="22"/>
  <c r="AG32" i="22"/>
  <c r="AJ31" i="22"/>
  <c r="AG31" i="22"/>
  <c r="AJ30" i="22"/>
  <c r="AG30" i="22"/>
  <c r="AJ29" i="22"/>
  <c r="AG29" i="22"/>
  <c r="AJ28" i="22"/>
  <c r="AG28" i="22"/>
  <c r="AJ27" i="22"/>
  <c r="AG27" i="22"/>
  <c r="AJ26" i="22"/>
  <c r="AG26" i="22"/>
  <c r="AJ25" i="22"/>
  <c r="AG25" i="22"/>
  <c r="AJ24" i="22"/>
  <c r="AG24" i="22"/>
  <c r="AJ23" i="22"/>
  <c r="AG23" i="22"/>
  <c r="AJ22" i="22"/>
  <c r="AG22" i="22"/>
  <c r="AJ21" i="22"/>
  <c r="AG21" i="22"/>
  <c r="AJ20" i="22"/>
  <c r="AG20" i="22"/>
  <c r="AJ19" i="22"/>
  <c r="AG19" i="22"/>
  <c r="AJ18" i="22"/>
  <c r="AG18" i="22"/>
  <c r="AJ17" i="22"/>
  <c r="AG17" i="22"/>
  <c r="AJ16" i="22"/>
  <c r="AG16" i="22"/>
  <c r="AJ15" i="22"/>
  <c r="AG15" i="22"/>
  <c r="AJ14" i="22"/>
  <c r="AG14" i="22"/>
  <c r="AJ13" i="22"/>
  <c r="AG13" i="22"/>
  <c r="AJ12" i="22"/>
  <c r="AG12" i="22"/>
  <c r="AJ11" i="22"/>
  <c r="AG11" i="22"/>
  <c r="AJ10" i="22"/>
  <c r="U39" i="22"/>
  <c r="R39" i="22"/>
  <c r="U38" i="22"/>
  <c r="R38" i="22"/>
  <c r="U37" i="22"/>
  <c r="R37" i="22"/>
  <c r="U36" i="22"/>
  <c r="R36" i="22"/>
  <c r="U35" i="22"/>
  <c r="R35" i="22"/>
  <c r="U34" i="22"/>
  <c r="R34" i="22"/>
  <c r="U33" i="22"/>
  <c r="R33" i="22"/>
  <c r="U32" i="22"/>
  <c r="R32" i="22"/>
  <c r="U31" i="22"/>
  <c r="R31" i="22"/>
  <c r="U30" i="22"/>
  <c r="R30" i="22"/>
  <c r="U29" i="22"/>
  <c r="R29" i="22"/>
  <c r="U28" i="22"/>
  <c r="R28" i="22"/>
  <c r="U27" i="22"/>
  <c r="R27" i="22"/>
  <c r="U26" i="22"/>
  <c r="R26" i="22"/>
  <c r="U25" i="22"/>
  <c r="R25" i="22"/>
  <c r="U24" i="22"/>
  <c r="R24" i="22"/>
  <c r="U23" i="22"/>
  <c r="R23" i="22"/>
  <c r="U22" i="22"/>
  <c r="R22" i="22"/>
  <c r="U21" i="22"/>
  <c r="R21" i="22"/>
  <c r="U20" i="22"/>
  <c r="R20" i="22"/>
  <c r="U19" i="22"/>
  <c r="R19" i="22"/>
  <c r="U18" i="22"/>
  <c r="R18" i="22"/>
  <c r="U17" i="22"/>
  <c r="R17" i="22"/>
  <c r="U16" i="22"/>
  <c r="R16" i="22"/>
  <c r="U15" i="22"/>
  <c r="R15" i="22"/>
  <c r="U14" i="22"/>
  <c r="R14" i="22"/>
  <c r="U13" i="22"/>
  <c r="R13" i="22"/>
  <c r="U12" i="22"/>
  <c r="R12" i="22"/>
  <c r="U11" i="22"/>
  <c r="R11" i="22"/>
  <c r="U10" i="22"/>
  <c r="L34" i="10" l="1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L44" i="10"/>
  <c r="M44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L53" i="10"/>
  <c r="M53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L66" i="10"/>
  <c r="M66" i="10"/>
  <c r="L67" i="10"/>
  <c r="M67" i="10"/>
  <c r="L68" i="10"/>
  <c r="M68" i="10"/>
  <c r="L69" i="10"/>
  <c r="M69" i="10"/>
  <c r="L70" i="10"/>
  <c r="M70" i="10"/>
  <c r="L71" i="10"/>
  <c r="M71" i="10"/>
  <c r="L72" i="10"/>
  <c r="M72" i="10"/>
  <c r="L73" i="10"/>
  <c r="M73" i="10"/>
  <c r="L74" i="10"/>
  <c r="M74" i="10"/>
  <c r="L75" i="10"/>
  <c r="M75" i="10"/>
  <c r="L76" i="10"/>
  <c r="M76" i="10"/>
  <c r="L77" i="10"/>
  <c r="M77" i="10"/>
  <c r="L78" i="10"/>
  <c r="M78" i="10"/>
  <c r="L79" i="10"/>
  <c r="M79" i="10"/>
  <c r="L80" i="10"/>
  <c r="M80" i="10"/>
  <c r="L81" i="10"/>
  <c r="M81" i="10"/>
  <c r="L82" i="10"/>
  <c r="M82" i="10"/>
  <c r="L83" i="10"/>
  <c r="M83" i="10"/>
  <c r="L84" i="10"/>
  <c r="M84" i="10"/>
  <c r="L85" i="10"/>
  <c r="M85" i="10"/>
  <c r="L86" i="10"/>
  <c r="M86" i="10"/>
  <c r="L87" i="10"/>
  <c r="M87" i="10"/>
  <c r="L88" i="10"/>
  <c r="M88" i="10"/>
  <c r="L89" i="10"/>
  <c r="M89" i="10"/>
  <c r="L90" i="10"/>
  <c r="M90" i="10"/>
  <c r="L91" i="10"/>
  <c r="M91" i="10"/>
  <c r="L92" i="10"/>
  <c r="M92" i="10"/>
  <c r="L93" i="10"/>
  <c r="M93" i="10"/>
  <c r="L94" i="10"/>
  <c r="M94" i="10"/>
  <c r="L95" i="10"/>
  <c r="M95" i="10"/>
  <c r="L96" i="10"/>
  <c r="M96" i="10"/>
  <c r="L97" i="10"/>
  <c r="M97" i="10"/>
  <c r="L98" i="10"/>
  <c r="M98" i="10"/>
  <c r="L99" i="10"/>
  <c r="M99" i="10"/>
  <c r="L100" i="10"/>
  <c r="M100" i="10"/>
  <c r="L101" i="10"/>
  <c r="M101" i="10"/>
  <c r="L102" i="10"/>
  <c r="M102" i="10"/>
  <c r="L103" i="10"/>
  <c r="M103" i="10"/>
  <c r="L104" i="10"/>
  <c r="M104" i="10"/>
  <c r="L105" i="10"/>
  <c r="M105" i="10"/>
  <c r="L106" i="10"/>
  <c r="M106" i="10"/>
  <c r="L107" i="10"/>
  <c r="M107" i="10"/>
  <c r="L108" i="10"/>
  <c r="M108" i="10"/>
  <c r="L109" i="10"/>
  <c r="M109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L120" i="10"/>
  <c r="M120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L128" i="10"/>
  <c r="M128" i="10"/>
  <c r="L129" i="10"/>
  <c r="M129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L142" i="10"/>
  <c r="M142" i="10"/>
  <c r="L143" i="10"/>
  <c r="M143" i="10"/>
  <c r="L144" i="10"/>
  <c r="M144" i="10"/>
  <c r="L145" i="10"/>
  <c r="M145" i="10"/>
  <c r="L146" i="10"/>
  <c r="M146" i="10"/>
  <c r="L147" i="10"/>
  <c r="M147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L158" i="10"/>
  <c r="M158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L167" i="10"/>
  <c r="M167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L180" i="10"/>
  <c r="M180" i="10"/>
  <c r="L181" i="10"/>
  <c r="M181" i="10"/>
  <c r="L182" i="10"/>
  <c r="M182" i="10"/>
  <c r="L183" i="10"/>
  <c r="M183" i="10"/>
  <c r="L184" i="10"/>
  <c r="M184" i="10"/>
  <c r="L185" i="10"/>
  <c r="M185" i="10"/>
  <c r="L186" i="10"/>
  <c r="M186" i="10"/>
  <c r="L187" i="10"/>
  <c r="M187" i="10"/>
  <c r="L188" i="10"/>
  <c r="M188" i="10"/>
  <c r="L189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L196" i="10"/>
  <c r="M196" i="10"/>
  <c r="L197" i="10"/>
  <c r="M197" i="10"/>
  <c r="L198" i="10"/>
  <c r="M198" i="10"/>
  <c r="L199" i="10"/>
  <c r="M199" i="10"/>
  <c r="L200" i="10"/>
  <c r="M200" i="10"/>
  <c r="L201" i="10"/>
  <c r="M201" i="10"/>
  <c r="L202" i="10"/>
  <c r="M202" i="10"/>
  <c r="L203" i="10"/>
  <c r="M203" i="10"/>
  <c r="L204" i="10"/>
  <c r="M204" i="10"/>
  <c r="L205" i="10"/>
  <c r="M205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L214" i="10"/>
  <c r="M214" i="10"/>
  <c r="L215" i="10"/>
  <c r="M215" i="10"/>
  <c r="L216" i="10"/>
  <c r="M216" i="10"/>
  <c r="L217" i="10"/>
  <c r="M217" i="10"/>
  <c r="L218" i="10"/>
  <c r="M218" i="10"/>
  <c r="L219" i="10"/>
  <c r="M219" i="10"/>
  <c r="L220" i="10"/>
  <c r="M220" i="10"/>
  <c r="L221" i="10"/>
  <c r="M221" i="10"/>
  <c r="L222" i="10"/>
  <c r="M222" i="10"/>
  <c r="L223" i="10"/>
  <c r="M223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L234" i="10"/>
  <c r="M234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L243" i="10"/>
  <c r="M243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L256" i="10"/>
  <c r="M256" i="10"/>
  <c r="L257" i="10"/>
  <c r="M257" i="10"/>
  <c r="L258" i="10"/>
  <c r="M258" i="10"/>
  <c r="L259" i="10"/>
  <c r="M259" i="10"/>
  <c r="L260" i="10"/>
  <c r="M260" i="10"/>
  <c r="L261" i="10"/>
  <c r="M261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L272" i="10"/>
  <c r="M272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L281" i="10"/>
  <c r="M281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L294" i="10"/>
  <c r="M294" i="10"/>
  <c r="L295" i="10"/>
  <c r="M295" i="10"/>
  <c r="L296" i="10"/>
  <c r="M296" i="10"/>
  <c r="L297" i="10"/>
  <c r="M297" i="10"/>
  <c r="L298" i="10"/>
  <c r="M298" i="10"/>
  <c r="L299" i="10"/>
  <c r="M299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L310" i="10"/>
  <c r="M310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L319" i="10"/>
  <c r="M319" i="10"/>
  <c r="L320" i="10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L332" i="10"/>
  <c r="M332" i="10"/>
  <c r="M33" i="10"/>
  <c r="F3" i="10" l="1"/>
  <c r="E3" i="10"/>
  <c r="G5" i="10" l="1"/>
  <c r="F10" i="22" l="1"/>
  <c r="C11" i="22"/>
  <c r="F11" i="22"/>
  <c r="C12" i="22"/>
  <c r="F12" i="22"/>
  <c r="C13" i="22"/>
  <c r="F13" i="22"/>
  <c r="C14" i="22"/>
  <c r="F14" i="22"/>
  <c r="C15" i="22"/>
  <c r="F15" i="22"/>
  <c r="C16" i="22"/>
  <c r="F16" i="22"/>
  <c r="C17" i="22"/>
  <c r="F17" i="22"/>
  <c r="C18" i="22"/>
  <c r="F18" i="22"/>
  <c r="C19" i="22"/>
  <c r="F19" i="22"/>
  <c r="C20" i="22"/>
  <c r="F20" i="22"/>
  <c r="C21" i="22"/>
  <c r="F21" i="22"/>
  <c r="C22" i="22"/>
  <c r="F22" i="22"/>
  <c r="C23" i="22"/>
  <c r="F23" i="22"/>
  <c r="C24" i="22"/>
  <c r="F24" i="22"/>
  <c r="C25" i="22"/>
  <c r="F25" i="22"/>
  <c r="C26" i="22"/>
  <c r="F26" i="22"/>
  <c r="C27" i="22"/>
  <c r="F27" i="22"/>
  <c r="C28" i="22"/>
  <c r="F28" i="22"/>
  <c r="C29" i="22"/>
  <c r="F29" i="22"/>
  <c r="C30" i="22"/>
  <c r="F30" i="22"/>
  <c r="C31" i="22"/>
  <c r="F31" i="22"/>
  <c r="C32" i="22"/>
  <c r="F32" i="22"/>
  <c r="C33" i="22"/>
  <c r="F33" i="22"/>
  <c r="C34" i="22"/>
  <c r="F34" i="22"/>
  <c r="C35" i="22"/>
  <c r="F35" i="22"/>
  <c r="C36" i="22"/>
  <c r="F36" i="22"/>
  <c r="C37" i="22"/>
  <c r="F37" i="22"/>
  <c r="C38" i="22"/>
  <c r="F38" i="22"/>
  <c r="C39" i="22"/>
  <c r="F39" i="22"/>
  <c r="AB34" i="17" l="1"/>
  <c r="J34" i="17" s="1"/>
  <c r="AB35" i="17"/>
  <c r="J35" i="17" s="1"/>
  <c r="AB36" i="17"/>
  <c r="J36" i="17" s="1"/>
  <c r="AB37" i="17"/>
  <c r="J37" i="17" s="1"/>
  <c r="AB38" i="17"/>
  <c r="J38" i="17" s="1"/>
  <c r="AB39" i="17"/>
  <c r="J39" i="17" s="1"/>
  <c r="AB40" i="17"/>
  <c r="J40" i="17" s="1"/>
  <c r="AB41" i="17"/>
  <c r="J41" i="17" s="1"/>
  <c r="AB42" i="17"/>
  <c r="J42" i="17" s="1"/>
  <c r="AB43" i="17"/>
  <c r="J43" i="17" s="1"/>
  <c r="AB44" i="17"/>
  <c r="J44" i="17" s="1"/>
  <c r="AB45" i="17"/>
  <c r="J45" i="17" s="1"/>
  <c r="AB46" i="17"/>
  <c r="J46" i="17" s="1"/>
  <c r="AB47" i="17"/>
  <c r="J47" i="17" s="1"/>
  <c r="AB48" i="17"/>
  <c r="J48" i="17" s="1"/>
  <c r="AB49" i="17"/>
  <c r="J49" i="17" s="1"/>
  <c r="AB50" i="17"/>
  <c r="J50" i="17" s="1"/>
  <c r="AB51" i="17"/>
  <c r="J51" i="17" s="1"/>
  <c r="AB52" i="17"/>
  <c r="J52" i="17" s="1"/>
  <c r="AB53" i="17"/>
  <c r="J53" i="17" s="1"/>
  <c r="AB54" i="17"/>
  <c r="J54" i="17" s="1"/>
  <c r="AB55" i="17"/>
  <c r="J55" i="17" s="1"/>
  <c r="AB56" i="17"/>
  <c r="J56" i="17" s="1"/>
  <c r="AB57" i="17"/>
  <c r="J57" i="17" s="1"/>
  <c r="AB58" i="17"/>
  <c r="J58" i="17" s="1"/>
  <c r="AB59" i="17"/>
  <c r="J59" i="17" s="1"/>
  <c r="AB60" i="17"/>
  <c r="J60" i="17" s="1"/>
  <c r="AB61" i="17"/>
  <c r="J61" i="17" s="1"/>
  <c r="AB62" i="17"/>
  <c r="J62" i="17" s="1"/>
  <c r="AB63" i="17"/>
  <c r="J63" i="17" s="1"/>
  <c r="AB64" i="17"/>
  <c r="J64" i="17" s="1"/>
  <c r="AB65" i="17"/>
  <c r="J65" i="17" s="1"/>
  <c r="AB66" i="17"/>
  <c r="J66" i="17" s="1"/>
  <c r="AB67" i="17"/>
  <c r="J67" i="17" s="1"/>
  <c r="AB68" i="17"/>
  <c r="J68" i="17" s="1"/>
  <c r="AB69" i="17"/>
  <c r="J69" i="17" s="1"/>
  <c r="AB70" i="17"/>
  <c r="J70" i="17" s="1"/>
  <c r="AB71" i="17"/>
  <c r="J71" i="17" s="1"/>
  <c r="AB72" i="17"/>
  <c r="J72" i="17" s="1"/>
  <c r="AB73" i="17"/>
  <c r="J73" i="17" s="1"/>
  <c r="AB74" i="17"/>
  <c r="AB75" i="17"/>
  <c r="J75" i="17" s="1"/>
  <c r="AB76" i="17"/>
  <c r="J76" i="17" s="1"/>
  <c r="AB77" i="17"/>
  <c r="J77" i="17" s="1"/>
  <c r="AB78" i="17"/>
  <c r="J78" i="17" s="1"/>
  <c r="AB79" i="17"/>
  <c r="J79" i="17" s="1"/>
  <c r="AB80" i="17"/>
  <c r="J80" i="17" s="1"/>
  <c r="AB81" i="17"/>
  <c r="J81" i="17" s="1"/>
  <c r="AB82" i="17"/>
  <c r="J82" i="17" s="1"/>
  <c r="AB83" i="17"/>
  <c r="J83" i="17" s="1"/>
  <c r="AB84" i="17"/>
  <c r="J84" i="17" s="1"/>
  <c r="AB85" i="17"/>
  <c r="J85" i="17" s="1"/>
  <c r="AB86" i="17"/>
  <c r="J86" i="17" s="1"/>
  <c r="AB87" i="17"/>
  <c r="J87" i="17" s="1"/>
  <c r="AB88" i="17"/>
  <c r="AB89" i="17"/>
  <c r="J89" i="17" s="1"/>
  <c r="AB90" i="17"/>
  <c r="J90" i="17" s="1"/>
  <c r="AB91" i="17"/>
  <c r="J91" i="17" s="1"/>
  <c r="AB92" i="17"/>
  <c r="J92" i="17" s="1"/>
  <c r="AB93" i="17"/>
  <c r="J93" i="17" s="1"/>
  <c r="AB94" i="17"/>
  <c r="J94" i="17" s="1"/>
  <c r="AB95" i="17"/>
  <c r="J95" i="17" s="1"/>
  <c r="AB96" i="17"/>
  <c r="J96" i="17" s="1"/>
  <c r="AB97" i="17"/>
  <c r="J97" i="17" s="1"/>
  <c r="AB98" i="17"/>
  <c r="J98" i="17" s="1"/>
  <c r="AB99" i="17"/>
  <c r="J99" i="17" s="1"/>
  <c r="AB100" i="17"/>
  <c r="J100" i="17" s="1"/>
  <c r="AB101" i="17"/>
  <c r="J101" i="17" s="1"/>
  <c r="AB102" i="17"/>
  <c r="J102" i="17" s="1"/>
  <c r="AB103" i="17"/>
  <c r="J103" i="17" s="1"/>
  <c r="AB104" i="17"/>
  <c r="J104" i="17" s="1"/>
  <c r="AB105" i="17"/>
  <c r="J105" i="17" s="1"/>
  <c r="AB106" i="17"/>
  <c r="J106" i="17" s="1"/>
  <c r="AB107" i="17"/>
  <c r="J107" i="17" s="1"/>
  <c r="AB108" i="17"/>
  <c r="J108" i="17" s="1"/>
  <c r="AB109" i="17"/>
  <c r="J109" i="17" s="1"/>
  <c r="AB110" i="17"/>
  <c r="J110" i="17" s="1"/>
  <c r="AB111" i="17"/>
  <c r="J111" i="17" s="1"/>
  <c r="AB112" i="17"/>
  <c r="J112" i="17" s="1"/>
  <c r="AB113" i="17"/>
  <c r="J113" i="17" s="1"/>
  <c r="AB114" i="17"/>
  <c r="J114" i="17" s="1"/>
  <c r="AB115" i="17"/>
  <c r="J115" i="17" s="1"/>
  <c r="AB116" i="17"/>
  <c r="J116" i="17" s="1"/>
  <c r="AB117" i="17"/>
  <c r="J117" i="17" s="1"/>
  <c r="AB118" i="17"/>
  <c r="J118" i="17" s="1"/>
  <c r="AB119" i="17"/>
  <c r="J119" i="17" s="1"/>
  <c r="AB120" i="17"/>
  <c r="J120" i="17" s="1"/>
  <c r="AB121" i="17"/>
  <c r="J121" i="17" s="1"/>
  <c r="AB122" i="17"/>
  <c r="J122" i="17" s="1"/>
  <c r="AB123" i="17"/>
  <c r="J123" i="17" s="1"/>
  <c r="AB124" i="17"/>
  <c r="J124" i="17" s="1"/>
  <c r="AB125" i="17"/>
  <c r="J125" i="17" s="1"/>
  <c r="AB126" i="17"/>
  <c r="J126" i="17" s="1"/>
  <c r="AB127" i="17"/>
  <c r="J127" i="17" s="1"/>
  <c r="AB128" i="17"/>
  <c r="J128" i="17" s="1"/>
  <c r="AB129" i="17"/>
  <c r="J129" i="17" s="1"/>
  <c r="AB130" i="17"/>
  <c r="J130" i="17" s="1"/>
  <c r="AB131" i="17"/>
  <c r="J131" i="17" s="1"/>
  <c r="AB132" i="17"/>
  <c r="J132" i="17" s="1"/>
  <c r="AB133" i="17"/>
  <c r="J133" i="17" s="1"/>
  <c r="AB134" i="17"/>
  <c r="J134" i="17" s="1"/>
  <c r="AB135" i="17"/>
  <c r="J135" i="17" s="1"/>
  <c r="AB136" i="17"/>
  <c r="J136" i="17" s="1"/>
  <c r="AB137" i="17"/>
  <c r="J137" i="17" s="1"/>
  <c r="AB138" i="17"/>
  <c r="J138" i="17" s="1"/>
  <c r="AB139" i="17"/>
  <c r="J139" i="17" s="1"/>
  <c r="AB140" i="17"/>
  <c r="J140" i="17" s="1"/>
  <c r="AB141" i="17"/>
  <c r="J141" i="17" s="1"/>
  <c r="AB142" i="17"/>
  <c r="J142" i="17" s="1"/>
  <c r="AB143" i="17"/>
  <c r="J143" i="17" s="1"/>
  <c r="AB144" i="17"/>
  <c r="J144" i="17" s="1"/>
  <c r="AB145" i="17"/>
  <c r="J145" i="17" s="1"/>
  <c r="AB146" i="17"/>
  <c r="J146" i="17" s="1"/>
  <c r="AB147" i="17"/>
  <c r="J147" i="17" s="1"/>
  <c r="AB148" i="17"/>
  <c r="J148" i="17" s="1"/>
  <c r="AB149" i="17"/>
  <c r="J149" i="17" s="1"/>
  <c r="AB150" i="17"/>
  <c r="J150" i="17" s="1"/>
  <c r="AB151" i="17"/>
  <c r="J151" i="17" s="1"/>
  <c r="AB152" i="17"/>
  <c r="J152" i="17" s="1"/>
  <c r="AB153" i="17"/>
  <c r="J153" i="17" s="1"/>
  <c r="AB154" i="17"/>
  <c r="J154" i="17" s="1"/>
  <c r="AB155" i="17"/>
  <c r="J155" i="17" s="1"/>
  <c r="AB156" i="17"/>
  <c r="J156" i="17" s="1"/>
  <c r="AB157" i="17"/>
  <c r="J157" i="17" s="1"/>
  <c r="AB158" i="17"/>
  <c r="J158" i="17" s="1"/>
  <c r="AB159" i="17"/>
  <c r="J159" i="17" s="1"/>
  <c r="AB160" i="17"/>
  <c r="J160" i="17" s="1"/>
  <c r="AB161" i="17"/>
  <c r="J161" i="17" s="1"/>
  <c r="AB162" i="17"/>
  <c r="J162" i="17" s="1"/>
  <c r="AB163" i="17"/>
  <c r="J163" i="17" s="1"/>
  <c r="AB164" i="17"/>
  <c r="J164" i="17" s="1"/>
  <c r="AB165" i="17"/>
  <c r="J165" i="17" s="1"/>
  <c r="AB166" i="17"/>
  <c r="J166" i="17" s="1"/>
  <c r="AB167" i="17"/>
  <c r="J167" i="17" s="1"/>
  <c r="AB168" i="17"/>
  <c r="J168" i="17" s="1"/>
  <c r="AB169" i="17"/>
  <c r="J169" i="17" s="1"/>
  <c r="AB170" i="17"/>
  <c r="J170" i="17" s="1"/>
  <c r="AB171" i="17"/>
  <c r="J171" i="17" s="1"/>
  <c r="AB172" i="17"/>
  <c r="J172" i="17" s="1"/>
  <c r="AB173" i="17"/>
  <c r="J173" i="17" s="1"/>
  <c r="AB174" i="17"/>
  <c r="AB175" i="17"/>
  <c r="J175" i="17" s="1"/>
  <c r="AB176" i="17"/>
  <c r="J176" i="17" s="1"/>
  <c r="AB177" i="17"/>
  <c r="J177" i="17" s="1"/>
  <c r="AB178" i="17"/>
  <c r="J178" i="17" s="1"/>
  <c r="AB179" i="17"/>
  <c r="J179" i="17" s="1"/>
  <c r="AB180" i="17"/>
  <c r="J180" i="17" s="1"/>
  <c r="AB181" i="17"/>
  <c r="J181" i="17" s="1"/>
  <c r="AB182" i="17"/>
  <c r="J182" i="17" s="1"/>
  <c r="AB183" i="17"/>
  <c r="J183" i="17" s="1"/>
  <c r="AB184" i="17"/>
  <c r="J184" i="17" s="1"/>
  <c r="AB185" i="17"/>
  <c r="J185" i="17" s="1"/>
  <c r="AB186" i="17"/>
  <c r="J186" i="17" s="1"/>
  <c r="AB187" i="17"/>
  <c r="J187" i="17" s="1"/>
  <c r="AB188" i="17"/>
  <c r="AB189" i="17"/>
  <c r="J189" i="17" s="1"/>
  <c r="AB190" i="17"/>
  <c r="J190" i="17" s="1"/>
  <c r="AB191" i="17"/>
  <c r="J191" i="17" s="1"/>
  <c r="AB192" i="17"/>
  <c r="J192" i="17" s="1"/>
  <c r="AB193" i="17"/>
  <c r="J193" i="17" s="1"/>
  <c r="AB194" i="17"/>
  <c r="J194" i="17" s="1"/>
  <c r="AB195" i="17"/>
  <c r="J195" i="17" s="1"/>
  <c r="AB196" i="17"/>
  <c r="J196" i="17" s="1"/>
  <c r="AB197" i="17"/>
  <c r="J197" i="17" s="1"/>
  <c r="AB198" i="17"/>
  <c r="J198" i="17" s="1"/>
  <c r="AB199" i="17"/>
  <c r="J199" i="17" s="1"/>
  <c r="AB200" i="17"/>
  <c r="J200" i="17" s="1"/>
  <c r="AB201" i="17"/>
  <c r="J201" i="17" s="1"/>
  <c r="AB202" i="17"/>
  <c r="J202" i="17" s="1"/>
  <c r="AB203" i="17"/>
  <c r="J203" i="17" s="1"/>
  <c r="AB204" i="17"/>
  <c r="J204" i="17" s="1"/>
  <c r="AB205" i="17"/>
  <c r="J205" i="17" s="1"/>
  <c r="AB206" i="17"/>
  <c r="J206" i="17" s="1"/>
  <c r="AB207" i="17"/>
  <c r="J207" i="17" s="1"/>
  <c r="AB208" i="17"/>
  <c r="J208" i="17" s="1"/>
  <c r="AB209" i="17"/>
  <c r="J209" i="17" s="1"/>
  <c r="AB210" i="17"/>
  <c r="J210" i="17" s="1"/>
  <c r="AB211" i="17"/>
  <c r="J211" i="17" s="1"/>
  <c r="AB212" i="17"/>
  <c r="J212" i="17" s="1"/>
  <c r="AB213" i="17"/>
  <c r="J213" i="17" s="1"/>
  <c r="AB214" i="17"/>
  <c r="J214" i="17" s="1"/>
  <c r="AB215" i="17"/>
  <c r="J215" i="17" s="1"/>
  <c r="AB216" i="17"/>
  <c r="J216" i="17" s="1"/>
  <c r="AB217" i="17"/>
  <c r="J217" i="17" s="1"/>
  <c r="AB218" i="17"/>
  <c r="J218" i="17" s="1"/>
  <c r="AB219" i="17"/>
  <c r="J219" i="17" s="1"/>
  <c r="AB220" i="17"/>
  <c r="J220" i="17" s="1"/>
  <c r="AB221" i="17"/>
  <c r="J221" i="17" s="1"/>
  <c r="AB222" i="17"/>
  <c r="J222" i="17" s="1"/>
  <c r="AB223" i="17"/>
  <c r="J223" i="17" s="1"/>
  <c r="AB224" i="17"/>
  <c r="J224" i="17" s="1"/>
  <c r="AB225" i="17"/>
  <c r="J225" i="17" s="1"/>
  <c r="AB226" i="17"/>
  <c r="J226" i="17" s="1"/>
  <c r="AB227" i="17"/>
  <c r="J227" i="17" s="1"/>
  <c r="AB228" i="17"/>
  <c r="J228" i="17" s="1"/>
  <c r="AB229" i="17"/>
  <c r="J229" i="17" s="1"/>
  <c r="AB230" i="17"/>
  <c r="J230" i="17" s="1"/>
  <c r="AB231" i="17"/>
  <c r="J231" i="17" s="1"/>
  <c r="AB232" i="17"/>
  <c r="J232" i="17" s="1"/>
  <c r="AB233" i="17"/>
  <c r="J233" i="17" s="1"/>
  <c r="AB234" i="17"/>
  <c r="J234" i="17" s="1"/>
  <c r="AB235" i="17"/>
  <c r="J235" i="17" s="1"/>
  <c r="AB236" i="17"/>
  <c r="J236" i="17" s="1"/>
  <c r="AB237" i="17"/>
  <c r="J237" i="17" s="1"/>
  <c r="AB238" i="17"/>
  <c r="J238" i="17" s="1"/>
  <c r="AB239" i="17"/>
  <c r="J239" i="17" s="1"/>
  <c r="AB240" i="17"/>
  <c r="J240" i="17" s="1"/>
  <c r="AB241" i="17"/>
  <c r="J241" i="17" s="1"/>
  <c r="AB242" i="17"/>
  <c r="J242" i="17" s="1"/>
  <c r="AB243" i="17"/>
  <c r="J243" i="17" s="1"/>
  <c r="AB244" i="17"/>
  <c r="J244" i="17" s="1"/>
  <c r="AB245" i="17"/>
  <c r="J245" i="17" s="1"/>
  <c r="AB246" i="17"/>
  <c r="J246" i="17" s="1"/>
  <c r="AB247" i="17"/>
  <c r="J247" i="17" s="1"/>
  <c r="AB248" i="17"/>
  <c r="J248" i="17" s="1"/>
  <c r="AB249" i="17"/>
  <c r="J249" i="17" s="1"/>
  <c r="AB250" i="17"/>
  <c r="J250" i="17" s="1"/>
  <c r="AB251" i="17"/>
  <c r="J251" i="17" s="1"/>
  <c r="AB252" i="17"/>
  <c r="J252" i="17" s="1"/>
  <c r="AB253" i="17"/>
  <c r="J253" i="17" s="1"/>
  <c r="AB254" i="17"/>
  <c r="J254" i="17" s="1"/>
  <c r="AB255" i="17"/>
  <c r="J255" i="17" s="1"/>
  <c r="AB256" i="17"/>
  <c r="J256" i="17" s="1"/>
  <c r="AB257" i="17"/>
  <c r="J257" i="17" s="1"/>
  <c r="AB258" i="17"/>
  <c r="J258" i="17" s="1"/>
  <c r="AB259" i="17"/>
  <c r="J259" i="17" s="1"/>
  <c r="AB260" i="17"/>
  <c r="J260" i="17" s="1"/>
  <c r="AB261" i="17"/>
  <c r="J261" i="17" s="1"/>
  <c r="AB262" i="17"/>
  <c r="J262" i="17" s="1"/>
  <c r="AB263" i="17"/>
  <c r="J263" i="17" s="1"/>
  <c r="AB264" i="17"/>
  <c r="J264" i="17" s="1"/>
  <c r="AB265" i="17"/>
  <c r="J265" i="17" s="1"/>
  <c r="AB266" i="17"/>
  <c r="J266" i="17" s="1"/>
  <c r="AB267" i="17"/>
  <c r="J267" i="17" s="1"/>
  <c r="AB268" i="17"/>
  <c r="J268" i="17" s="1"/>
  <c r="AB269" i="17"/>
  <c r="J269" i="17" s="1"/>
  <c r="AB270" i="17"/>
  <c r="J270" i="17" s="1"/>
  <c r="AB271" i="17"/>
  <c r="J271" i="17" s="1"/>
  <c r="AB272" i="17"/>
  <c r="J272" i="17" s="1"/>
  <c r="AB273" i="17"/>
  <c r="J273" i="17" s="1"/>
  <c r="AB274" i="17"/>
  <c r="AB275" i="17"/>
  <c r="J275" i="17" s="1"/>
  <c r="AB276" i="17"/>
  <c r="J276" i="17" s="1"/>
  <c r="AB277" i="17"/>
  <c r="J277" i="17" s="1"/>
  <c r="AB278" i="17"/>
  <c r="J278" i="17" s="1"/>
  <c r="AB279" i="17"/>
  <c r="J279" i="17" s="1"/>
  <c r="AB280" i="17"/>
  <c r="J280" i="17" s="1"/>
  <c r="AB281" i="17"/>
  <c r="J281" i="17" s="1"/>
  <c r="AB282" i="17"/>
  <c r="J282" i="17" s="1"/>
  <c r="AB283" i="17"/>
  <c r="J283" i="17" s="1"/>
  <c r="AB284" i="17"/>
  <c r="J284" i="17" s="1"/>
  <c r="AB285" i="17"/>
  <c r="J285" i="17" s="1"/>
  <c r="AB286" i="17"/>
  <c r="J286" i="17" s="1"/>
  <c r="AB287" i="17"/>
  <c r="J287" i="17" s="1"/>
  <c r="AB288" i="17"/>
  <c r="AB289" i="17"/>
  <c r="J289" i="17" s="1"/>
  <c r="AB290" i="17"/>
  <c r="J290" i="17" s="1"/>
  <c r="AB291" i="17"/>
  <c r="J291" i="17" s="1"/>
  <c r="AB292" i="17"/>
  <c r="J292" i="17" s="1"/>
  <c r="AB293" i="17"/>
  <c r="J293" i="17" s="1"/>
  <c r="AB294" i="17"/>
  <c r="J294" i="17" s="1"/>
  <c r="AB295" i="17"/>
  <c r="J295" i="17" s="1"/>
  <c r="AB296" i="17"/>
  <c r="J296" i="17" s="1"/>
  <c r="AB297" i="17"/>
  <c r="J297" i="17" s="1"/>
  <c r="AB298" i="17"/>
  <c r="J298" i="17" s="1"/>
  <c r="AB299" i="17"/>
  <c r="J299" i="17" s="1"/>
  <c r="AB300" i="17"/>
  <c r="J300" i="17" s="1"/>
  <c r="AB301" i="17"/>
  <c r="J301" i="17" s="1"/>
  <c r="AB302" i="17"/>
  <c r="J302" i="17" s="1"/>
  <c r="AB303" i="17"/>
  <c r="J303" i="17" s="1"/>
  <c r="AB304" i="17"/>
  <c r="J304" i="17" s="1"/>
  <c r="AB305" i="17"/>
  <c r="J305" i="17" s="1"/>
  <c r="AB306" i="17"/>
  <c r="J306" i="17" s="1"/>
  <c r="AB307" i="17"/>
  <c r="J307" i="17" s="1"/>
  <c r="AB308" i="17"/>
  <c r="J308" i="17" s="1"/>
  <c r="AB309" i="17"/>
  <c r="J309" i="17" s="1"/>
  <c r="AB310" i="17"/>
  <c r="J310" i="17" s="1"/>
  <c r="AB311" i="17"/>
  <c r="J311" i="17" s="1"/>
  <c r="AB312" i="17"/>
  <c r="J312" i="17" s="1"/>
  <c r="AB313" i="17"/>
  <c r="J313" i="17" s="1"/>
  <c r="AB314" i="17"/>
  <c r="J314" i="17" s="1"/>
  <c r="AB315" i="17"/>
  <c r="J315" i="17" s="1"/>
  <c r="AB316" i="17"/>
  <c r="J316" i="17" s="1"/>
  <c r="AB317" i="17"/>
  <c r="J317" i="17" s="1"/>
  <c r="AB318" i="17"/>
  <c r="J318" i="17" s="1"/>
  <c r="AB319" i="17"/>
  <c r="J319" i="17" s="1"/>
  <c r="AB320" i="17"/>
  <c r="J320" i="17" s="1"/>
  <c r="AB321" i="17"/>
  <c r="J321" i="17" s="1"/>
  <c r="AB322" i="17"/>
  <c r="J322" i="17" s="1"/>
  <c r="AB323" i="17"/>
  <c r="J323" i="17" s="1"/>
  <c r="AB324" i="17"/>
  <c r="J324" i="17" s="1"/>
  <c r="AB325" i="17"/>
  <c r="J325" i="17" s="1"/>
  <c r="AB326" i="17"/>
  <c r="J326" i="17" s="1"/>
  <c r="AB327" i="17"/>
  <c r="J327" i="17" s="1"/>
  <c r="AB328" i="17"/>
  <c r="J328" i="17" s="1"/>
  <c r="AB329" i="17"/>
  <c r="J329" i="17" s="1"/>
  <c r="AB330" i="17"/>
  <c r="J330" i="17" s="1"/>
  <c r="AB331" i="17"/>
  <c r="J331" i="17" s="1"/>
  <c r="AB332" i="17"/>
  <c r="J332" i="17" s="1"/>
  <c r="AB33" i="17"/>
  <c r="J33" i="17" s="1"/>
  <c r="L329" i="17" l="1"/>
  <c r="K329" i="17"/>
  <c r="L281" i="17"/>
  <c r="K281" i="17"/>
  <c r="L241" i="17"/>
  <c r="K241" i="17"/>
  <c r="L185" i="17"/>
  <c r="K185" i="17"/>
  <c r="L161" i="17"/>
  <c r="K161" i="17"/>
  <c r="L121" i="17"/>
  <c r="K121" i="17"/>
  <c r="L89" i="17"/>
  <c r="K89" i="17"/>
  <c r="L73" i="17"/>
  <c r="K73" i="17"/>
  <c r="L65" i="17"/>
  <c r="K65" i="17"/>
  <c r="L57" i="17"/>
  <c r="K57" i="17"/>
  <c r="L49" i="17"/>
  <c r="K49" i="17"/>
  <c r="K328" i="17"/>
  <c r="L328" i="17"/>
  <c r="L320" i="17"/>
  <c r="K320" i="17"/>
  <c r="K312" i="17"/>
  <c r="L312" i="17"/>
  <c r="K304" i="17"/>
  <c r="L304" i="17"/>
  <c r="K296" i="17"/>
  <c r="L296" i="17"/>
  <c r="J288" i="17"/>
  <c r="K280" i="17"/>
  <c r="L280" i="17"/>
  <c r="K272" i="17"/>
  <c r="L272" i="17"/>
  <c r="K264" i="17"/>
  <c r="L264" i="17"/>
  <c r="L256" i="17"/>
  <c r="K256" i="17"/>
  <c r="K248" i="17"/>
  <c r="L248" i="17"/>
  <c r="L240" i="17"/>
  <c r="K240" i="17"/>
  <c r="K232" i="17"/>
  <c r="L232" i="17"/>
  <c r="L224" i="17"/>
  <c r="K224" i="17"/>
  <c r="K216" i="17"/>
  <c r="L216" i="17"/>
  <c r="L208" i="17"/>
  <c r="K208" i="17"/>
  <c r="K200" i="17"/>
  <c r="L200" i="17"/>
  <c r="L192" i="17"/>
  <c r="K192" i="17"/>
  <c r="K184" i="17"/>
  <c r="L184" i="17"/>
  <c r="L176" i="17"/>
  <c r="K176" i="17"/>
  <c r="K168" i="17"/>
  <c r="L168" i="17"/>
  <c r="K160" i="17"/>
  <c r="L160" i="17"/>
  <c r="K152" i="17"/>
  <c r="L152" i="17"/>
  <c r="L144" i="17"/>
  <c r="K144" i="17"/>
  <c r="K136" i="17"/>
  <c r="L136" i="17"/>
  <c r="K128" i="17"/>
  <c r="L128" i="17"/>
  <c r="K120" i="17"/>
  <c r="L120" i="17"/>
  <c r="L112" i="17"/>
  <c r="K112" i="17"/>
  <c r="K104" i="17"/>
  <c r="L104" i="17"/>
  <c r="L96" i="17"/>
  <c r="K96" i="17"/>
  <c r="J88" i="17"/>
  <c r="L80" i="17"/>
  <c r="K80" i="17"/>
  <c r="K72" i="17"/>
  <c r="L72" i="17"/>
  <c r="L64" i="17"/>
  <c r="K64" i="17"/>
  <c r="K56" i="17"/>
  <c r="L56" i="17"/>
  <c r="L48" i="17"/>
  <c r="K48" i="17"/>
  <c r="L321" i="17"/>
  <c r="K321" i="17"/>
  <c r="L257" i="17"/>
  <c r="K257" i="17"/>
  <c r="L209" i="17"/>
  <c r="K209" i="17"/>
  <c r="L169" i="17"/>
  <c r="K169" i="17"/>
  <c r="L137" i="17"/>
  <c r="K137" i="17"/>
  <c r="L105" i="17"/>
  <c r="K105" i="17"/>
  <c r="L319" i="17"/>
  <c r="K319" i="17"/>
  <c r="L295" i="17"/>
  <c r="K295" i="17"/>
  <c r="L287" i="17"/>
  <c r="K287" i="17"/>
  <c r="L279" i="17"/>
  <c r="K279" i="17"/>
  <c r="L271" i="17"/>
  <c r="K271" i="17"/>
  <c r="L263" i="17"/>
  <c r="K263" i="17"/>
  <c r="L255" i="17"/>
  <c r="K255" i="17"/>
  <c r="L247" i="17"/>
  <c r="K247" i="17"/>
  <c r="L239" i="17"/>
  <c r="K239" i="17"/>
  <c r="L231" i="17"/>
  <c r="K231" i="17"/>
  <c r="L223" i="17"/>
  <c r="K223" i="17"/>
  <c r="L215" i="17"/>
  <c r="K215" i="17"/>
  <c r="L207" i="17"/>
  <c r="K207" i="17"/>
  <c r="L199" i="17"/>
  <c r="K199" i="17"/>
  <c r="L191" i="17"/>
  <c r="K191" i="17"/>
  <c r="L183" i="17"/>
  <c r="K183" i="17"/>
  <c r="L175" i="17"/>
  <c r="K175" i="17"/>
  <c r="L167" i="17"/>
  <c r="K167" i="17"/>
  <c r="L159" i="17"/>
  <c r="K159" i="17"/>
  <c r="L151" i="17"/>
  <c r="K151" i="17"/>
  <c r="L143" i="17"/>
  <c r="K143" i="17"/>
  <c r="L135" i="17"/>
  <c r="K135" i="17"/>
  <c r="L127" i="17"/>
  <c r="K127" i="17"/>
  <c r="L119" i="17"/>
  <c r="K119" i="17"/>
  <c r="L111" i="17"/>
  <c r="K111" i="17"/>
  <c r="L103" i="17"/>
  <c r="K103" i="17"/>
  <c r="L95" i="17"/>
  <c r="K95" i="17"/>
  <c r="L87" i="17"/>
  <c r="K87" i="17"/>
  <c r="L79" i="17"/>
  <c r="K79" i="17"/>
  <c r="L71" i="17"/>
  <c r="K71" i="17"/>
  <c r="L63" i="17"/>
  <c r="K63" i="17"/>
  <c r="L55" i="17"/>
  <c r="K55" i="17"/>
  <c r="L297" i="17"/>
  <c r="K297" i="17"/>
  <c r="L217" i="17"/>
  <c r="K217" i="17"/>
  <c r="L177" i="17"/>
  <c r="K177" i="17"/>
  <c r="L129" i="17"/>
  <c r="K129" i="17"/>
  <c r="L81" i="17"/>
  <c r="K81" i="17"/>
  <c r="L303" i="17"/>
  <c r="K303" i="17"/>
  <c r="K318" i="17"/>
  <c r="L318" i="17"/>
  <c r="L294" i="17"/>
  <c r="K294" i="17"/>
  <c r="K286" i="17"/>
  <c r="L286" i="17"/>
  <c r="L278" i="17"/>
  <c r="K278" i="17"/>
  <c r="K270" i="17"/>
  <c r="L270" i="17"/>
  <c r="K262" i="17"/>
  <c r="L262" i="17"/>
  <c r="K254" i="17"/>
  <c r="L254" i="17"/>
  <c r="L246" i="17"/>
  <c r="K246" i="17"/>
  <c r="K238" i="17"/>
  <c r="L238" i="17"/>
  <c r="K230" i="17"/>
  <c r="L230" i="17"/>
  <c r="K222" i="17"/>
  <c r="L222" i="17"/>
  <c r="L214" i="17"/>
  <c r="K214" i="17"/>
  <c r="K206" i="17"/>
  <c r="L206" i="17"/>
  <c r="L198" i="17"/>
  <c r="K198" i="17"/>
  <c r="K190" i="17"/>
  <c r="L190" i="17"/>
  <c r="L182" i="17"/>
  <c r="K182" i="17"/>
  <c r="K166" i="17"/>
  <c r="L166" i="17"/>
  <c r="K158" i="17"/>
  <c r="L158" i="17"/>
  <c r="L150" i="17"/>
  <c r="K150" i="17"/>
  <c r="K142" i="17"/>
  <c r="L142" i="17"/>
  <c r="K134" i="17"/>
  <c r="L134" i="17"/>
  <c r="K126" i="17"/>
  <c r="L126" i="17"/>
  <c r="L118" i="17"/>
  <c r="K118" i="17"/>
  <c r="K110" i="17"/>
  <c r="L110" i="17"/>
  <c r="L102" i="17"/>
  <c r="K102" i="17"/>
  <c r="K94" i="17"/>
  <c r="L94" i="17"/>
  <c r="L86" i="17"/>
  <c r="K86" i="17"/>
  <c r="K78" i="17"/>
  <c r="L78" i="17"/>
  <c r="L70" i="17"/>
  <c r="K70" i="17"/>
  <c r="K62" i="17"/>
  <c r="L62" i="17"/>
  <c r="L54" i="17"/>
  <c r="K54" i="17"/>
  <c r="L289" i="17"/>
  <c r="K289" i="17"/>
  <c r="L249" i="17"/>
  <c r="K249" i="17"/>
  <c r="L193" i="17"/>
  <c r="K193" i="17"/>
  <c r="L153" i="17"/>
  <c r="K153" i="17"/>
  <c r="L113" i="17"/>
  <c r="K113" i="17"/>
  <c r="L327" i="17"/>
  <c r="K327" i="17"/>
  <c r="L326" i="17"/>
  <c r="K326" i="17"/>
  <c r="K302" i="17"/>
  <c r="L302" i="17"/>
  <c r="L317" i="17"/>
  <c r="K317" i="17"/>
  <c r="L309" i="17"/>
  <c r="K309" i="17"/>
  <c r="L301" i="17"/>
  <c r="K301" i="17"/>
  <c r="L293" i="17"/>
  <c r="K293" i="17"/>
  <c r="L285" i="17"/>
  <c r="K285" i="17"/>
  <c r="L277" i="17"/>
  <c r="K277" i="17"/>
  <c r="L269" i="17"/>
  <c r="K269" i="17"/>
  <c r="L261" i="17"/>
  <c r="K261" i="17"/>
  <c r="L253" i="17"/>
  <c r="K253" i="17"/>
  <c r="L245" i="17"/>
  <c r="K245" i="17"/>
  <c r="L237" i="17"/>
  <c r="K237" i="17"/>
  <c r="L229" i="17"/>
  <c r="K229" i="17"/>
  <c r="L221" i="17"/>
  <c r="K221" i="17"/>
  <c r="L213" i="17"/>
  <c r="K213" i="17"/>
  <c r="L205" i="17"/>
  <c r="K205" i="17"/>
  <c r="L197" i="17"/>
  <c r="K197" i="17"/>
  <c r="L189" i="17"/>
  <c r="K189" i="17"/>
  <c r="L181" i="17"/>
  <c r="K181" i="17"/>
  <c r="L173" i="17"/>
  <c r="K173" i="17"/>
  <c r="L165" i="17"/>
  <c r="K165" i="17"/>
  <c r="L157" i="17"/>
  <c r="K157" i="17"/>
  <c r="L149" i="17"/>
  <c r="K149" i="17"/>
  <c r="L141" i="17"/>
  <c r="K141" i="17"/>
  <c r="L133" i="17"/>
  <c r="K133" i="17"/>
  <c r="L125" i="17"/>
  <c r="K125" i="17"/>
  <c r="L117" i="17"/>
  <c r="K117" i="17"/>
  <c r="L109" i="17"/>
  <c r="K109" i="17"/>
  <c r="L101" i="17"/>
  <c r="K101" i="17"/>
  <c r="L93" i="17"/>
  <c r="K93" i="17"/>
  <c r="L85" i="17"/>
  <c r="K85" i="17"/>
  <c r="L77" i="17"/>
  <c r="K77" i="17"/>
  <c r="L69" i="17"/>
  <c r="K69" i="17"/>
  <c r="L61" i="17"/>
  <c r="K61" i="17"/>
  <c r="L53" i="17"/>
  <c r="K53" i="17"/>
  <c r="L305" i="17"/>
  <c r="K305" i="17"/>
  <c r="L265" i="17"/>
  <c r="K265" i="17"/>
  <c r="L201" i="17"/>
  <c r="K201" i="17"/>
  <c r="L145" i="17"/>
  <c r="K145" i="17"/>
  <c r="L97" i="17"/>
  <c r="K97" i="17"/>
  <c r="L311" i="17"/>
  <c r="K311" i="17"/>
  <c r="K310" i="17"/>
  <c r="L310" i="17"/>
  <c r="L325" i="17"/>
  <c r="K325" i="17"/>
  <c r="L332" i="17"/>
  <c r="K332" i="17"/>
  <c r="L324" i="17"/>
  <c r="K324" i="17"/>
  <c r="L316" i="17"/>
  <c r="K316" i="17"/>
  <c r="L308" i="17"/>
  <c r="K308" i="17"/>
  <c r="L300" i="17"/>
  <c r="K300" i="17"/>
  <c r="L292" i="17"/>
  <c r="K292" i="17"/>
  <c r="L284" i="17"/>
  <c r="K284" i="17"/>
  <c r="L276" i="17"/>
  <c r="K276" i="17"/>
  <c r="L268" i="17"/>
  <c r="K268" i="17"/>
  <c r="L260" i="17"/>
  <c r="K260" i="17"/>
  <c r="K252" i="17"/>
  <c r="L252" i="17"/>
  <c r="L244" i="17"/>
  <c r="K244" i="17"/>
  <c r="L236" i="17"/>
  <c r="K236" i="17"/>
  <c r="L228" i="17"/>
  <c r="K228" i="17"/>
  <c r="K220" i="17"/>
  <c r="L220" i="17"/>
  <c r="L212" i="17"/>
  <c r="K212" i="17"/>
  <c r="L204" i="17"/>
  <c r="K204" i="17"/>
  <c r="L196" i="17"/>
  <c r="K196" i="17"/>
  <c r="J188" i="17"/>
  <c r="L180" i="17"/>
  <c r="K180" i="17"/>
  <c r="L172" i="17"/>
  <c r="K172" i="17"/>
  <c r="L164" i="17"/>
  <c r="K164" i="17"/>
  <c r="L156" i="17"/>
  <c r="K156" i="17"/>
  <c r="L148" i="17"/>
  <c r="K148" i="17"/>
  <c r="L140" i="17"/>
  <c r="K140" i="17"/>
  <c r="L132" i="17"/>
  <c r="K132" i="17"/>
  <c r="L124" i="17"/>
  <c r="K124" i="17"/>
  <c r="L116" i="17"/>
  <c r="K116" i="17"/>
  <c r="K108" i="17"/>
  <c r="L108" i="17"/>
  <c r="L100" i="17"/>
  <c r="K100" i="17"/>
  <c r="L92" i="17"/>
  <c r="K92" i="17"/>
  <c r="L84" i="17"/>
  <c r="K84" i="17"/>
  <c r="L76" i="17"/>
  <c r="K76" i="17"/>
  <c r="L68" i="17"/>
  <c r="K68" i="17"/>
  <c r="L60" i="17"/>
  <c r="K60" i="17"/>
  <c r="L52" i="17"/>
  <c r="K52" i="17"/>
  <c r="L313" i="17"/>
  <c r="K313" i="17"/>
  <c r="L273" i="17"/>
  <c r="K273" i="17"/>
  <c r="L233" i="17"/>
  <c r="K233" i="17"/>
  <c r="L331" i="17"/>
  <c r="K331" i="17"/>
  <c r="L323" i="17"/>
  <c r="K323" i="17"/>
  <c r="L315" i="17"/>
  <c r="K315" i="17"/>
  <c r="L307" i="17"/>
  <c r="K307" i="17"/>
  <c r="L299" i="17"/>
  <c r="K299" i="17"/>
  <c r="L291" i="17"/>
  <c r="K291" i="17"/>
  <c r="L283" i="17"/>
  <c r="K283" i="17"/>
  <c r="L275" i="17"/>
  <c r="K275" i="17"/>
  <c r="L267" i="17"/>
  <c r="K267" i="17"/>
  <c r="L259" i="17"/>
  <c r="K259" i="17"/>
  <c r="L251" i="17"/>
  <c r="K251" i="17"/>
  <c r="L243" i="17"/>
  <c r="K243" i="17"/>
  <c r="L235" i="17"/>
  <c r="K235" i="17"/>
  <c r="L227" i="17"/>
  <c r="K227" i="17"/>
  <c r="L219" i="17"/>
  <c r="K219" i="17"/>
  <c r="L211" i="17"/>
  <c r="K211" i="17"/>
  <c r="L203" i="17"/>
  <c r="K203" i="17"/>
  <c r="L195" i="17"/>
  <c r="K195" i="17"/>
  <c r="L187" i="17"/>
  <c r="K187" i="17"/>
  <c r="L179" i="17"/>
  <c r="K179" i="17"/>
  <c r="L171" i="17"/>
  <c r="K171" i="17"/>
  <c r="L163" i="17"/>
  <c r="K163" i="17"/>
  <c r="L155" i="17"/>
  <c r="K155" i="17"/>
  <c r="L147" i="17"/>
  <c r="K147" i="17"/>
  <c r="L139" i="17"/>
  <c r="K139" i="17"/>
  <c r="L131" i="17"/>
  <c r="K131" i="17"/>
  <c r="L123" i="17"/>
  <c r="K123" i="17"/>
  <c r="L115" i="17"/>
  <c r="K115" i="17"/>
  <c r="L107" i="17"/>
  <c r="K107" i="17"/>
  <c r="L99" i="17"/>
  <c r="K99" i="17"/>
  <c r="L91" i="17"/>
  <c r="K91" i="17"/>
  <c r="L83" i="17"/>
  <c r="K83" i="17"/>
  <c r="L75" i="17"/>
  <c r="K75" i="17"/>
  <c r="L67" i="17"/>
  <c r="K67" i="17"/>
  <c r="L59" i="17"/>
  <c r="K59" i="17"/>
  <c r="L51" i="17"/>
  <c r="K51" i="17"/>
  <c r="L225" i="17"/>
  <c r="K225" i="17"/>
  <c r="L330" i="17"/>
  <c r="K330" i="17"/>
  <c r="L322" i="17"/>
  <c r="K322" i="17"/>
  <c r="L314" i="17"/>
  <c r="K314" i="17"/>
  <c r="K306" i="17"/>
  <c r="L306" i="17"/>
  <c r="L298" i="17"/>
  <c r="K298" i="17"/>
  <c r="L290" i="17"/>
  <c r="K290" i="17"/>
  <c r="L282" i="17"/>
  <c r="K282" i="17"/>
  <c r="L266" i="17"/>
  <c r="K266" i="17"/>
  <c r="L258" i="17"/>
  <c r="K258" i="17"/>
  <c r="L250" i="17"/>
  <c r="K250" i="17"/>
  <c r="L242" i="17"/>
  <c r="K242" i="17"/>
  <c r="L234" i="17"/>
  <c r="K234" i="17"/>
  <c r="L226" i="17"/>
  <c r="K226" i="17"/>
  <c r="L218" i="17"/>
  <c r="K218" i="17"/>
  <c r="K210" i="17"/>
  <c r="L210" i="17"/>
  <c r="L202" i="17"/>
  <c r="K202" i="17"/>
  <c r="L194" i="17"/>
  <c r="K194" i="17"/>
  <c r="L186" i="17"/>
  <c r="K186" i="17"/>
  <c r="L178" i="17"/>
  <c r="K178" i="17"/>
  <c r="L170" i="17"/>
  <c r="K170" i="17"/>
  <c r="L162" i="17"/>
  <c r="K162" i="17"/>
  <c r="L154" i="17"/>
  <c r="K154" i="17"/>
  <c r="L146" i="17"/>
  <c r="K146" i="17"/>
  <c r="L138" i="17"/>
  <c r="K138" i="17"/>
  <c r="L130" i="17"/>
  <c r="K130" i="17"/>
  <c r="L122" i="17"/>
  <c r="K122" i="17"/>
  <c r="K114" i="17"/>
  <c r="L114" i="17"/>
  <c r="L106" i="17"/>
  <c r="K106" i="17"/>
  <c r="L98" i="17"/>
  <c r="K98" i="17"/>
  <c r="L90" i="17"/>
  <c r="K90" i="17"/>
  <c r="L82" i="17"/>
  <c r="K82" i="17"/>
  <c r="K66" i="17"/>
  <c r="L66" i="17"/>
  <c r="L58" i="17"/>
  <c r="K58" i="17"/>
  <c r="L50" i="17"/>
  <c r="K50" i="17"/>
  <c r="L41" i="17"/>
  <c r="K41" i="17"/>
  <c r="L40" i="17"/>
  <c r="K40" i="17"/>
  <c r="L47" i="17"/>
  <c r="K47" i="17"/>
  <c r="L39" i="17"/>
  <c r="K39" i="17"/>
  <c r="L46" i="17"/>
  <c r="K46" i="17"/>
  <c r="L38" i="17"/>
  <c r="K38" i="17"/>
  <c r="L45" i="17"/>
  <c r="K45" i="17"/>
  <c r="K37" i="17"/>
  <c r="L37" i="17"/>
  <c r="L44" i="17"/>
  <c r="K44" i="17"/>
  <c r="L43" i="17"/>
  <c r="K43" i="17"/>
  <c r="L42" i="17"/>
  <c r="K42" i="17"/>
  <c r="L34" i="17"/>
  <c r="K34" i="17"/>
  <c r="L36" i="17"/>
  <c r="K36" i="17"/>
  <c r="L35" i="17"/>
  <c r="K35" i="17"/>
  <c r="L33" i="17"/>
  <c r="K33" i="17"/>
  <c r="AB32" i="17"/>
  <c r="L188" i="17" l="1"/>
  <c r="K188" i="17"/>
  <c r="K174" i="17"/>
  <c r="L174" i="17"/>
  <c r="K88" i="17"/>
  <c r="L88" i="17"/>
  <c r="L74" i="17"/>
  <c r="K74" i="17"/>
  <c r="K274" i="17"/>
  <c r="L274" i="17"/>
  <c r="L288" i="17"/>
  <c r="K288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tanabiki_a</author>
    <author>Tanabiki-a</author>
  </authors>
  <commentList>
    <comment ref="B5" authorId="0" shapeId="0" xr:uid="{00000000-0006-0000-05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同一物件で2回目以降の時は、
追加・修正のいずれかを選択をしてください。
追加・修正箇所はその箇所がわかるように
赤字で色付けしてください。</t>
        </r>
      </text>
    </comment>
    <comment ref="L28" authorId="1" shapeId="0" xr:uid="{00000000-0006-0000-0500-000002000000}">
      <text>
        <r>
          <rPr>
            <sz val="12"/>
            <color indexed="81"/>
            <rFont val="ＭＳ Ｐゴシック"/>
            <family val="3"/>
            <charset val="128"/>
          </rPr>
          <t>既設管土被りしかわからない場合→依頼書Ｂ
更生管土被りしかわからない場合→依頼書Ｃ</t>
        </r>
      </text>
    </comment>
    <comment ref="P28" authorId="0" shapeId="0" xr:uid="{00000000-0006-0000-05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管径より小さい値が入力された場合、
セルが赤色になります。
確認をお願いします。</t>
        </r>
      </text>
    </comment>
    <comment ref="S28" authorId="0" shapeId="0" xr:uid="{00000000-0006-0000-05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管底深（更生管土被り+管径）より浅い数値の場合、セルが赤色になります。
確認をお願いします。</t>
        </r>
      </text>
    </comment>
    <comment ref="V28" authorId="0" shapeId="0" xr:uid="{00000000-0006-0000-05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データが複数ある場合には、
明確に指定してください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tanabiki_a</author>
  </authors>
  <commentList>
    <comment ref="B5" authorId="0" shapeId="0" xr:uid="{00000000-0006-0000-07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同一物件で2回目以降の時は、
追加・修正のいずれかを選択をしてください。
追加・修正箇所はその箇所がわかるように
赤字で色付けしてください。</t>
        </r>
      </text>
    </comment>
    <comment ref="O28" authorId="0" shapeId="0" xr:uid="{00000000-0006-0000-07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管径より小さい値が入力された場合、
セルが赤色になります。
確認をお願いします。</t>
        </r>
      </text>
    </comment>
    <comment ref="R28" authorId="0" shapeId="0" xr:uid="{00000000-0006-0000-07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管底深（更生管土被り+管径）より浅い数値の場合、セルが赤色になります。
確認をお願いします。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tanabiki_a</author>
  </authors>
  <commentList>
    <comment ref="B5" authorId="0" shapeId="0" xr:uid="{00000000-0006-0000-08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同一物件で2回目以降の時は、
追加・修正のいずれかを選択をしてください。
追加・修正箇所はその箇所がわかるように
赤字で色付けしてください。</t>
        </r>
      </text>
    </comment>
    <comment ref="H28" authorId="0" shapeId="0" xr:uid="{00000000-0006-0000-0800-000002000000}">
      <text>
        <r>
          <rPr>
            <b/>
            <sz val="11"/>
            <color indexed="81"/>
            <rFont val="ＭＳ Ｐゴシック"/>
            <family val="3"/>
            <charset val="128"/>
          </rPr>
          <t>実測の既設管底深　-　管径　＝　更生管土被り</t>
        </r>
      </text>
    </comment>
    <comment ref="L28" authorId="0" shapeId="0" xr:uid="{00000000-0006-0000-08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管径より小さい値が入力された場合、
セルが赤色になります。
確認をお願いします。</t>
        </r>
      </text>
    </comment>
    <comment ref="O28" authorId="0" shapeId="0" xr:uid="{00000000-0006-0000-08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管底深（更生管土被り+管径）より浅い数値の場合、セルが赤色になります。
確認をお願いします。</t>
        </r>
      </text>
    </comment>
  </commentList>
</comments>
</file>

<file path=xl/sharedStrings.xml><?xml version="1.0" encoding="utf-8"?>
<sst xmlns="http://schemas.openxmlformats.org/spreadsheetml/2006/main" count="1321" uniqueCount="345">
  <si>
    <t>県番号</t>
  </si>
  <si>
    <t>都道府県名</t>
  </si>
  <si>
    <t>北海道</t>
    <rPh sb="0" eb="3">
      <t>ホッカイドウ</t>
    </rPh>
    <phoneticPr fontId="3"/>
  </si>
  <si>
    <t>北海道</t>
    <phoneticPr fontId="3"/>
  </si>
  <si>
    <t>東北</t>
    <rPh sb="0" eb="2">
      <t>トウホク</t>
    </rPh>
    <phoneticPr fontId="4"/>
  </si>
  <si>
    <t>青森県</t>
    <phoneticPr fontId="3"/>
  </si>
  <si>
    <t>岩手県</t>
    <phoneticPr fontId="3"/>
  </si>
  <si>
    <t>宮城県</t>
  </si>
  <si>
    <t>秋田県</t>
  </si>
  <si>
    <t>山形県</t>
  </si>
  <si>
    <t>福島県</t>
  </si>
  <si>
    <t>関東</t>
    <rPh sb="0" eb="2">
      <t>カントウ</t>
    </rPh>
    <phoneticPr fontId="4"/>
  </si>
  <si>
    <t>茨城県</t>
  </si>
  <si>
    <t>栃木県</t>
  </si>
  <si>
    <t>群馬県</t>
  </si>
  <si>
    <t>埼玉県</t>
  </si>
  <si>
    <t>千葉県</t>
  </si>
  <si>
    <t>東京都</t>
  </si>
  <si>
    <t>神奈川県</t>
  </si>
  <si>
    <t>中部</t>
    <rPh sb="0" eb="2">
      <t>チュウブ</t>
    </rPh>
    <phoneticPr fontId="4"/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</si>
  <si>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</si>
  <si>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</si>
  <si>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</si>
  <si>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</si>
  <si>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</si>
  <si>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</si>
  <si>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</si>
  <si>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</si>
  <si>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</si>
  <si>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</si>
  <si>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関西</t>
    <rPh sb="0" eb="2">
      <t>カンサイ</t>
    </rPh>
    <phoneticPr fontId="4"/>
  </si>
  <si>
    <t>滋賀県</t>
  </si>
  <si>
    <t>京都府</t>
  </si>
  <si>
    <t>大阪府</t>
  </si>
  <si>
    <t>兵庫県</t>
  </si>
  <si>
    <t>奈良県</t>
  </si>
  <si>
    <t>和歌山県</t>
  </si>
  <si>
    <t>中国</t>
    <rPh sb="0" eb="2">
      <t>チュウゴク</t>
    </rPh>
    <phoneticPr fontId="4"/>
  </si>
  <si>
    <t>鳥取県</t>
  </si>
  <si>
    <t>島根県</t>
  </si>
  <si>
    <t>岡山県</t>
  </si>
  <si>
    <t>広島県</t>
  </si>
  <si>
    <t>山口県</t>
  </si>
  <si>
    <t>四国</t>
    <rPh sb="0" eb="2">
      <t>シコク</t>
    </rPh>
    <phoneticPr fontId="4"/>
  </si>
  <si>
    <t>徳島県</t>
  </si>
  <si>
    <t>香川県</t>
  </si>
  <si>
    <t>愛媛県</t>
  </si>
  <si>
    <t>高知県</t>
  </si>
  <si>
    <t>九州</t>
    <rPh sb="0" eb="2">
      <t>キュウシュウ</t>
    </rPh>
    <phoneticPr fontId="4"/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</si>
  <si>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</si>
  <si>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</si>
  <si>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</si>
  <si>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</si>
  <si>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</si>
  <si>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</si>
  <si>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</si>
  <si>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</si>
  <si>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Ａ１</t>
    <phoneticPr fontId="1"/>
  </si>
  <si>
    <t>Ａ２</t>
    <phoneticPr fontId="1"/>
  </si>
  <si>
    <t>Ｂ１</t>
    <phoneticPr fontId="1"/>
  </si>
  <si>
    <t>Ｂ２</t>
    <phoneticPr fontId="1"/>
  </si>
  <si>
    <t>Ｃ</t>
    <phoneticPr fontId="1"/>
  </si>
  <si>
    <t>管種</t>
    <rPh sb="0" eb="1">
      <t>カン</t>
    </rPh>
    <rPh sb="1" eb="2">
      <t>シュ</t>
    </rPh>
    <phoneticPr fontId="3"/>
  </si>
  <si>
    <t>輪荷重</t>
    <rPh sb="0" eb="3">
      <t>リンカジュウ</t>
    </rPh>
    <phoneticPr fontId="3"/>
  </si>
  <si>
    <t>HP</t>
    <phoneticPr fontId="3"/>
  </si>
  <si>
    <t>TP</t>
    <phoneticPr fontId="3"/>
  </si>
  <si>
    <t>依頼日</t>
    <rPh sb="0" eb="2">
      <t>イライ</t>
    </rPh>
    <rPh sb="2" eb="3">
      <t>ビ</t>
    </rPh>
    <phoneticPr fontId="3"/>
  </si>
  <si>
    <t>会社名</t>
    <rPh sb="0" eb="3">
      <t>カイシャメイ</t>
    </rPh>
    <phoneticPr fontId="3"/>
  </si>
  <si>
    <t>CP</t>
    <phoneticPr fontId="3"/>
  </si>
  <si>
    <t>管理
番号</t>
    <rPh sb="0" eb="2">
      <t>カンリ</t>
    </rPh>
    <rPh sb="3" eb="5">
      <t>バンゴウ</t>
    </rPh>
    <phoneticPr fontId="3"/>
  </si>
  <si>
    <t>仮想
掘削幅</t>
    <rPh sb="0" eb="2">
      <t>カソウ</t>
    </rPh>
    <rPh sb="3" eb="5">
      <t>クッサク</t>
    </rPh>
    <rPh sb="5" eb="6">
      <t>ハバ</t>
    </rPh>
    <phoneticPr fontId="3"/>
  </si>
  <si>
    <t>マンホール
深さ</t>
    <rPh sb="6" eb="7">
      <t>フカ</t>
    </rPh>
    <phoneticPr fontId="3"/>
  </si>
  <si>
    <t>勾配</t>
    <rPh sb="0" eb="2">
      <t>コウバイ</t>
    </rPh>
    <phoneticPr fontId="3"/>
  </si>
  <si>
    <t>上流</t>
    <rPh sb="0" eb="2">
      <t>ジョウリュウ</t>
    </rPh>
    <phoneticPr fontId="3"/>
  </si>
  <si>
    <t>下流</t>
    <rPh sb="0" eb="2">
      <t>カリュウ</t>
    </rPh>
    <phoneticPr fontId="3"/>
  </si>
  <si>
    <t>(mm)</t>
  </si>
  <si>
    <t>(m)</t>
  </si>
  <si>
    <t>T-</t>
  </si>
  <si>
    <t>(‰)</t>
    <phoneticPr fontId="3"/>
  </si>
  <si>
    <t>記入例</t>
    <rPh sb="0" eb="2">
      <t>キニュウ</t>
    </rPh>
    <rPh sb="2" eb="3">
      <t>レイ</t>
    </rPh>
    <phoneticPr fontId="3"/>
  </si>
  <si>
    <t>複数ある</t>
    <rPh sb="0" eb="2">
      <t>フクスウ</t>
    </rPh>
    <phoneticPr fontId="1"/>
  </si>
  <si>
    <t>○</t>
    <phoneticPr fontId="1"/>
  </si>
  <si>
    <t>○</t>
    <phoneticPr fontId="1"/>
  </si>
  <si>
    <t>耐震地域</t>
    <rPh sb="0" eb="2">
      <t>タイシン</t>
    </rPh>
    <rPh sb="2" eb="4">
      <t>チイキ</t>
    </rPh>
    <phoneticPr fontId="1"/>
  </si>
  <si>
    <t>Ａ２</t>
  </si>
  <si>
    <t>土質タイプ</t>
    <rPh sb="0" eb="2">
      <t>ドシツ</t>
    </rPh>
    <phoneticPr fontId="1"/>
  </si>
  <si>
    <t>タイプⅠ</t>
    <phoneticPr fontId="1"/>
  </si>
  <si>
    <t>更生管</t>
    <rPh sb="0" eb="2">
      <t>コウセイ</t>
    </rPh>
    <rPh sb="2" eb="3">
      <t>カン</t>
    </rPh>
    <phoneticPr fontId="1"/>
  </si>
  <si>
    <t>更生管埋設深以下のみを対象（ﾃﾞﾌｫﾙﾄ）</t>
    <rPh sb="0" eb="2">
      <t>コウセイ</t>
    </rPh>
    <rPh sb="2" eb="3">
      <t>カン</t>
    </rPh>
    <rPh sb="3" eb="5">
      <t>マイセツ</t>
    </rPh>
    <rPh sb="5" eb="6">
      <t>シン</t>
    </rPh>
    <rPh sb="6" eb="8">
      <t>イカ</t>
    </rPh>
    <rPh sb="11" eb="13">
      <t>タイショウ</t>
    </rPh>
    <phoneticPr fontId="1"/>
  </si>
  <si>
    <t>全て対象</t>
    <rPh sb="0" eb="1">
      <t>スベ</t>
    </rPh>
    <rPh sb="2" eb="4">
      <t>タイショウ</t>
    </rPh>
    <phoneticPr fontId="1"/>
  </si>
  <si>
    <t>地盤タイプ</t>
    <rPh sb="0" eb="2">
      <t>ジバン</t>
    </rPh>
    <phoneticPr fontId="1"/>
  </si>
  <si>
    <t>Ⅰ種地盤</t>
    <rPh sb="1" eb="2">
      <t>シュ</t>
    </rPh>
    <rPh sb="2" eb="4">
      <t>ジバン</t>
    </rPh>
    <phoneticPr fontId="1"/>
  </si>
  <si>
    <t>Ⅱ種地盤</t>
    <rPh sb="1" eb="2">
      <t>シュ</t>
    </rPh>
    <rPh sb="2" eb="4">
      <t>ジバン</t>
    </rPh>
    <phoneticPr fontId="1"/>
  </si>
  <si>
    <t>Ⅲ種地盤</t>
    <rPh sb="1" eb="2">
      <t>シュ</t>
    </rPh>
    <rPh sb="2" eb="4">
      <t>ジバン</t>
    </rPh>
    <phoneticPr fontId="1"/>
  </si>
  <si>
    <t>北海道</t>
  </si>
  <si>
    <r>
      <t>自動選択</t>
    </r>
    <r>
      <rPr>
        <sz val="8"/>
        <color theme="1"/>
        <rFont val="ＭＳ Ｐゴシック"/>
        <family val="3"/>
        <charset val="128"/>
        <scheme val="minor"/>
      </rPr>
      <t>(デフォルト）</t>
    </r>
    <rPh sb="0" eb="2">
      <t>ジドウ</t>
    </rPh>
    <rPh sb="2" eb="4">
      <t>センタク</t>
    </rPh>
    <phoneticPr fontId="1"/>
  </si>
  <si>
    <r>
      <t>タイプⅡ</t>
    </r>
    <r>
      <rPr>
        <sz val="8"/>
        <color theme="1"/>
        <rFont val="ＭＳ Ｐゴシック"/>
        <family val="3"/>
        <charset val="128"/>
        <scheme val="minor"/>
      </rPr>
      <t>(デフォルト）</t>
    </r>
    <phoneticPr fontId="1"/>
  </si>
  <si>
    <t>タイプⅡ(デフォルト）</t>
  </si>
  <si>
    <t>地盤高</t>
    <rPh sb="0" eb="2">
      <t>ジバン</t>
    </rPh>
    <rPh sb="2" eb="3">
      <t>ダカ</t>
    </rPh>
    <phoneticPr fontId="1"/>
  </si>
  <si>
    <t>管底高</t>
    <rPh sb="0" eb="2">
      <t>カンテイ</t>
    </rPh>
    <rPh sb="2" eb="3">
      <t>ダカ</t>
    </rPh>
    <phoneticPr fontId="1"/>
  </si>
  <si>
    <t>更生管土被り</t>
    <rPh sb="0" eb="2">
      <t>コウセイ</t>
    </rPh>
    <rPh sb="2" eb="3">
      <t>カン</t>
    </rPh>
    <rPh sb="3" eb="5">
      <t>ドカブ</t>
    </rPh>
    <phoneticPr fontId="3"/>
  </si>
  <si>
    <t>②</t>
    <phoneticPr fontId="1"/>
  </si>
  <si>
    <t>③</t>
    <phoneticPr fontId="1"/>
  </si>
  <si>
    <t>②-③-①（自動計算）</t>
    <rPh sb="6" eb="8">
      <t>ジドウ</t>
    </rPh>
    <rPh sb="8" eb="10">
      <t>ケイサン</t>
    </rPh>
    <phoneticPr fontId="1"/>
  </si>
  <si>
    <t>口径
①</t>
    <rPh sb="0" eb="2">
      <t>コウケイ</t>
    </rPh>
    <phoneticPr fontId="3"/>
  </si>
  <si>
    <t>備考</t>
    <rPh sb="0" eb="2">
      <t>ビコウ</t>
    </rPh>
    <phoneticPr fontId="3"/>
  </si>
  <si>
    <t>管種</t>
    <rPh sb="0" eb="2">
      <t>カンシュ</t>
    </rPh>
    <phoneticPr fontId="3"/>
  </si>
  <si>
    <t>HP</t>
    <phoneticPr fontId="3"/>
  </si>
  <si>
    <t>-</t>
    <phoneticPr fontId="3"/>
  </si>
  <si>
    <t>HP150</t>
  </si>
  <si>
    <t>HP200</t>
  </si>
  <si>
    <t>HP230</t>
  </si>
  <si>
    <t>HP250</t>
  </si>
  <si>
    <t>HP300</t>
  </si>
  <si>
    <t>HP350</t>
  </si>
  <si>
    <t>HP380</t>
  </si>
  <si>
    <t>HP400</t>
  </si>
  <si>
    <t>HP450</t>
  </si>
  <si>
    <t>HP460</t>
  </si>
  <si>
    <t>HP500</t>
  </si>
  <si>
    <t>HP530</t>
  </si>
  <si>
    <t>HP600</t>
  </si>
  <si>
    <t>HP610</t>
  </si>
  <si>
    <t>HP680</t>
  </si>
  <si>
    <t>HP700</t>
  </si>
  <si>
    <t>HP760</t>
  </si>
  <si>
    <t>HP800</t>
  </si>
  <si>
    <t>HP900</t>
  </si>
  <si>
    <t>HP1000</t>
  </si>
  <si>
    <t>HP1100</t>
  </si>
  <si>
    <t>HP1200</t>
  </si>
  <si>
    <t>HP1350</t>
  </si>
  <si>
    <t>HP1500</t>
  </si>
  <si>
    <t>TP150</t>
  </si>
  <si>
    <t>TP200</t>
  </si>
  <si>
    <t>TP230</t>
  </si>
  <si>
    <t>TP250</t>
  </si>
  <si>
    <t>TP300</t>
  </si>
  <si>
    <t>TP350</t>
  </si>
  <si>
    <t>TP380</t>
  </si>
  <si>
    <t>TP400</t>
  </si>
  <si>
    <t>TP450</t>
  </si>
  <si>
    <t>TP460</t>
  </si>
  <si>
    <t>TP500</t>
  </si>
  <si>
    <t>TP530</t>
  </si>
  <si>
    <t>TP600</t>
  </si>
  <si>
    <t>TP610</t>
  </si>
  <si>
    <t>TP680</t>
  </si>
  <si>
    <t>TP700</t>
  </si>
  <si>
    <t>TP760</t>
  </si>
  <si>
    <t>TP800</t>
  </si>
  <si>
    <t>TP900</t>
  </si>
  <si>
    <t>TP1000</t>
  </si>
  <si>
    <t>TP1100</t>
  </si>
  <si>
    <t>TP1200</t>
  </si>
  <si>
    <t>TP1350</t>
  </si>
  <si>
    <t>TP1500</t>
  </si>
  <si>
    <t>(mm)</t>
    <phoneticPr fontId="1"/>
  </si>
  <si>
    <t>既設管土被り</t>
    <rPh sb="0" eb="3">
      <t>キセツカン</t>
    </rPh>
    <rPh sb="3" eb="5">
      <t>ドカブ</t>
    </rPh>
    <phoneticPr fontId="1"/>
  </si>
  <si>
    <t>②+③（自動計算）</t>
    <rPh sb="4" eb="6">
      <t>ジドウ</t>
    </rPh>
    <rPh sb="6" eb="8">
      <t>ケイサン</t>
    </rPh>
    <phoneticPr fontId="1"/>
  </si>
  <si>
    <t>更生管土被り</t>
    <rPh sb="0" eb="2">
      <t>コウセイ</t>
    </rPh>
    <rPh sb="2" eb="3">
      <t>カン</t>
    </rPh>
    <rPh sb="3" eb="5">
      <t>ドカブ</t>
    </rPh>
    <phoneticPr fontId="1"/>
  </si>
  <si>
    <t>口径</t>
    <rPh sb="0" eb="2">
      <t>コウケイ</t>
    </rPh>
    <phoneticPr fontId="3"/>
  </si>
  <si>
    <t>③（自動）</t>
    <rPh sb="2" eb="4">
      <t>ジドウ</t>
    </rPh>
    <phoneticPr fontId="1"/>
  </si>
  <si>
    <t>※依頼書の項目が全て網羅されている表であれば、別書式での提出もＯＫです。</t>
    <rPh sb="1" eb="4">
      <t>イライショ</t>
    </rPh>
    <rPh sb="5" eb="7">
      <t>コウモク</t>
    </rPh>
    <rPh sb="8" eb="9">
      <t>スベ</t>
    </rPh>
    <rPh sb="10" eb="12">
      <t>モウラ</t>
    </rPh>
    <rPh sb="17" eb="18">
      <t>ヒョウ</t>
    </rPh>
    <rPh sb="23" eb="24">
      <t>ベツ</t>
    </rPh>
    <rPh sb="24" eb="26">
      <t>ショシキ</t>
    </rPh>
    <rPh sb="28" eb="30">
      <t>テイシュツ</t>
    </rPh>
    <phoneticPr fontId="1"/>
  </si>
  <si>
    <t>CP</t>
    <phoneticPr fontId="3"/>
  </si>
  <si>
    <t>CP150</t>
    <phoneticPr fontId="1"/>
  </si>
  <si>
    <t>CP200</t>
  </si>
  <si>
    <t>CP230</t>
  </si>
  <si>
    <t>CP250</t>
  </si>
  <si>
    <t>CP300</t>
  </si>
  <si>
    <t>CP350</t>
  </si>
  <si>
    <t>CP380</t>
  </si>
  <si>
    <t>CP400</t>
  </si>
  <si>
    <t>CP450</t>
  </si>
  <si>
    <t>CP460</t>
  </si>
  <si>
    <t>CP500</t>
  </si>
  <si>
    <t>CP530</t>
  </si>
  <si>
    <t>CP600</t>
  </si>
  <si>
    <t>CP610</t>
  </si>
  <si>
    <t>CP680</t>
  </si>
  <si>
    <t>CP700</t>
  </si>
  <si>
    <t>CP760</t>
  </si>
  <si>
    <t>CP800</t>
  </si>
  <si>
    <t>CP900</t>
  </si>
  <si>
    <t>CP1000</t>
  </si>
  <si>
    <t>CP1100</t>
  </si>
  <si>
    <t>CP1200</t>
  </si>
  <si>
    <t>CP1350</t>
  </si>
  <si>
    <t>CP1500</t>
  </si>
  <si>
    <t>路線番号
またはMH.番号
１</t>
    <rPh sb="0" eb="2">
      <t>ロセン</t>
    </rPh>
    <rPh sb="2" eb="4">
      <t>バンゴウ</t>
    </rPh>
    <rPh sb="11" eb="13">
      <t>バンゴウ</t>
    </rPh>
    <phoneticPr fontId="3"/>
  </si>
  <si>
    <t>路線番号
またはMH.番号
２</t>
    <rPh sb="0" eb="2">
      <t>ロセン</t>
    </rPh>
    <rPh sb="2" eb="4">
      <t>バンゴウ</t>
    </rPh>
    <rPh sb="11" eb="13">
      <t>バンゴウ</t>
    </rPh>
    <phoneticPr fontId="3"/>
  </si>
  <si>
    <t>管厚</t>
    <rPh sb="0" eb="1">
      <t>カン</t>
    </rPh>
    <rPh sb="1" eb="2">
      <t>アツ</t>
    </rPh>
    <phoneticPr fontId="1"/>
  </si>
  <si>
    <t>お持ちの資料内容により、依頼書を選択してご記入ください。お手数ですがよろしくお願いします。</t>
    <rPh sb="1" eb="2">
      <t>モ</t>
    </rPh>
    <rPh sb="4" eb="6">
      <t>シリョウ</t>
    </rPh>
    <rPh sb="6" eb="8">
      <t>ナイヨウ</t>
    </rPh>
    <rPh sb="12" eb="15">
      <t>イライショ</t>
    </rPh>
    <rPh sb="16" eb="18">
      <t>センタク</t>
    </rPh>
    <rPh sb="21" eb="23">
      <t>キニュウ</t>
    </rPh>
    <rPh sb="29" eb="31">
      <t>テスウ</t>
    </rPh>
    <rPh sb="39" eb="40">
      <t>ネガ</t>
    </rPh>
    <phoneticPr fontId="1"/>
  </si>
  <si>
    <t>※複数の柱状図がある場合には、どの路線にどの柱状図を使用するか明確に指定してください</t>
    <rPh sb="1" eb="3">
      <t>フクスウ</t>
    </rPh>
    <rPh sb="4" eb="7">
      <t>チュウジョウズ</t>
    </rPh>
    <rPh sb="10" eb="12">
      <t>バアイ</t>
    </rPh>
    <rPh sb="17" eb="19">
      <t>ロセン</t>
    </rPh>
    <rPh sb="22" eb="25">
      <t>チュウジョウズ</t>
    </rPh>
    <rPh sb="26" eb="28">
      <t>シヨウ</t>
    </rPh>
    <rPh sb="31" eb="33">
      <t>メイカク</t>
    </rPh>
    <rPh sb="34" eb="36">
      <t>シテイ</t>
    </rPh>
    <phoneticPr fontId="1"/>
  </si>
  <si>
    <t>　　　　　-　ご協力よろしくお願い致します　-</t>
  </si>
  <si>
    <t>呼び径</t>
    <rPh sb="0" eb="1">
      <t>ヨ</t>
    </rPh>
    <rPh sb="2" eb="3">
      <t>ケイ</t>
    </rPh>
    <phoneticPr fontId="3"/>
  </si>
  <si>
    <t>ﾋｭｰﾑ管</t>
    <rPh sb="4" eb="5">
      <t>カン</t>
    </rPh>
    <phoneticPr fontId="3"/>
  </si>
  <si>
    <t>陶管</t>
    <rPh sb="0" eb="2">
      <t>トウカン</t>
    </rPh>
    <phoneticPr fontId="3"/>
  </si>
  <si>
    <t>ｺﾝｸﾘｰﾄ管</t>
    <rPh sb="6" eb="7">
      <t>カン</t>
    </rPh>
    <phoneticPr fontId="3"/>
  </si>
  <si>
    <t>管厚　規格値</t>
    <rPh sb="0" eb="1">
      <t>カン</t>
    </rPh>
    <rPh sb="1" eb="2">
      <t>アツ</t>
    </rPh>
    <rPh sb="3" eb="5">
      <t>キカク</t>
    </rPh>
    <rPh sb="5" eb="6">
      <t>チ</t>
    </rPh>
    <phoneticPr fontId="1"/>
  </si>
  <si>
    <t>Ｂ２</t>
  </si>
  <si>
    <t>Ｃ</t>
  </si>
  <si>
    <t>○</t>
  </si>
  <si>
    <t>耐震計算をする場合は必須</t>
    <rPh sb="0" eb="2">
      <t>タイシン</t>
    </rPh>
    <rPh sb="2" eb="4">
      <t>ケイサン</t>
    </rPh>
    <rPh sb="7" eb="9">
      <t>バアイ</t>
    </rPh>
    <rPh sb="10" eb="12">
      <t>ヒッス</t>
    </rPh>
    <phoneticPr fontId="3"/>
  </si>
  <si>
    <t>耐震計算をする場合は必須</t>
    <rPh sb="0" eb="2">
      <t>タイシン</t>
    </rPh>
    <rPh sb="2" eb="4">
      <t>ケイサン</t>
    </rPh>
    <rPh sb="7" eb="9">
      <t>バアイ</t>
    </rPh>
    <rPh sb="10" eb="12">
      <t>ヒッス</t>
    </rPh>
    <phoneticPr fontId="1"/>
  </si>
  <si>
    <t>（参考値）</t>
    <rPh sb="1" eb="3">
      <t>サンコウ</t>
    </rPh>
    <rPh sb="3" eb="4">
      <t>チ</t>
    </rPh>
    <phoneticPr fontId="1"/>
  </si>
  <si>
    <t/>
  </si>
  <si>
    <t>～</t>
  </si>
  <si>
    <t>10%粒径</t>
    <rPh sb="3" eb="5">
      <t>リュウケイ</t>
    </rPh>
    <phoneticPr fontId="3"/>
  </si>
  <si>
    <t>塑性指数</t>
    <rPh sb="0" eb="2">
      <t>ソセイ</t>
    </rPh>
    <rPh sb="2" eb="4">
      <t>シスウ</t>
    </rPh>
    <phoneticPr fontId="3"/>
  </si>
  <si>
    <t>平均粒径</t>
    <rPh sb="0" eb="2">
      <t>ヘイキン</t>
    </rPh>
    <rPh sb="2" eb="4">
      <t>リュウケイ</t>
    </rPh>
    <phoneticPr fontId="3"/>
  </si>
  <si>
    <t>細粒分
含有率</t>
    <rPh sb="0" eb="2">
      <t>サイリュウ</t>
    </rPh>
    <rPh sb="2" eb="3">
      <t>ブン</t>
    </rPh>
    <rPh sb="4" eb="6">
      <t>ガンユウ</t>
    </rPh>
    <rPh sb="6" eb="7">
      <t>リツ</t>
    </rPh>
    <phoneticPr fontId="3"/>
  </si>
  <si>
    <t>水中</t>
    <rPh sb="0" eb="2">
      <t>スイチュウ</t>
    </rPh>
    <phoneticPr fontId="4"/>
  </si>
  <si>
    <t>地下水位以下</t>
    <rPh sb="0" eb="2">
      <t>チカ</t>
    </rPh>
    <rPh sb="2" eb="4">
      <t>スイイ</t>
    </rPh>
    <rPh sb="4" eb="6">
      <t>イカ</t>
    </rPh>
    <phoneticPr fontId="4"/>
  </si>
  <si>
    <t>大気中</t>
    <rPh sb="0" eb="3">
      <t>タイキチュウ</t>
    </rPh>
    <phoneticPr fontId="3"/>
  </si>
  <si>
    <t>Ｎ値</t>
    <rPh sb="1" eb="2">
      <t>アタイ</t>
    </rPh>
    <phoneticPr fontId="4"/>
  </si>
  <si>
    <t>γ'ｔ1</t>
  </si>
  <si>
    <t>γｔ2</t>
  </si>
  <si>
    <t>γ</t>
  </si>
  <si>
    <t>N</t>
  </si>
  <si>
    <t>層厚</t>
  </si>
  <si>
    <t>深度</t>
  </si>
  <si>
    <t>No</t>
  </si>
  <si>
    <t>単位体積重量</t>
    <rPh sb="0" eb="2">
      <t>タンイ</t>
    </rPh>
    <rPh sb="2" eb="4">
      <t>タイセキ</t>
    </rPh>
    <rPh sb="4" eb="6">
      <t>ジュウリョウ</t>
    </rPh>
    <phoneticPr fontId="1"/>
  </si>
  <si>
    <t>D10</t>
    <phoneticPr fontId="4"/>
  </si>
  <si>
    <t>Ip</t>
    <phoneticPr fontId="4"/>
  </si>
  <si>
    <t>D50</t>
    <phoneticPr fontId="4"/>
  </si>
  <si>
    <t>Fc</t>
    <phoneticPr fontId="4"/>
  </si>
  <si>
    <t>ｍ</t>
    <phoneticPr fontId="4"/>
  </si>
  <si>
    <t>（複数ある場合には、区別できるように必ず記入してください）</t>
    <rPh sb="1" eb="3">
      <t>フクスウ</t>
    </rPh>
    <rPh sb="5" eb="7">
      <t>バアイ</t>
    </rPh>
    <rPh sb="10" eb="12">
      <t>クベツ</t>
    </rPh>
    <rPh sb="18" eb="19">
      <t>カナラ</t>
    </rPh>
    <rPh sb="20" eb="22">
      <t>キニュウ</t>
    </rPh>
    <phoneticPr fontId="1"/>
  </si>
  <si>
    <t>30</t>
  </si>
  <si>
    <t>31</t>
  </si>
  <si>
    <t>Bor.5</t>
    <phoneticPr fontId="1"/>
  </si>
  <si>
    <t>（規格値(参考値））</t>
    <phoneticPr fontId="1"/>
  </si>
  <si>
    <r>
      <t>工事名</t>
    </r>
    <r>
      <rPr>
        <b/>
        <sz val="10"/>
        <rFont val="ＭＳ Ｐゴシック"/>
        <family val="3"/>
        <charset val="128"/>
        <scheme val="minor"/>
      </rPr>
      <t xml:space="preserve"> （仮称でも記入要）</t>
    </r>
    <rPh sb="0" eb="2">
      <t>コウジ</t>
    </rPh>
    <rPh sb="2" eb="3">
      <t>メイ</t>
    </rPh>
    <rPh sb="5" eb="7">
      <t>カショウ</t>
    </rPh>
    <rPh sb="9" eb="11">
      <t>キニュウ</t>
    </rPh>
    <rPh sb="11" eb="12">
      <t>ヨウ</t>
    </rPh>
    <phoneticPr fontId="3"/>
  </si>
  <si>
    <r>
      <t>物件所在地　</t>
    </r>
    <r>
      <rPr>
        <sz val="10"/>
        <rFont val="ＭＳ Ｐゴシック"/>
        <family val="3"/>
        <charset val="128"/>
        <scheme val="minor"/>
      </rPr>
      <t>（都道府県）</t>
    </r>
    <r>
      <rPr>
        <sz val="11"/>
        <rFont val="ＭＳ Ｐゴシック"/>
        <family val="3"/>
        <charset val="128"/>
        <scheme val="minor"/>
      </rPr>
      <t>　</t>
    </r>
    <r>
      <rPr>
        <b/>
        <sz val="11"/>
        <color rgb="FFFF0000"/>
        <rFont val="ＭＳ Ｐゴシック"/>
        <family val="3"/>
        <charset val="128"/>
        <scheme val="minor"/>
      </rPr>
      <t>※選択</t>
    </r>
    <rPh sb="0" eb="2">
      <t>ブッケン</t>
    </rPh>
    <rPh sb="2" eb="5">
      <t>ショザイチ</t>
    </rPh>
    <rPh sb="7" eb="11">
      <t>トドウフケン</t>
    </rPh>
    <rPh sb="14" eb="16">
      <t>センタク</t>
    </rPh>
    <phoneticPr fontId="3"/>
  </si>
  <si>
    <t>地盤
の
乱れ</t>
    <rPh sb="0" eb="2">
      <t>ジバン</t>
    </rPh>
    <rPh sb="5" eb="6">
      <t>ミダ</t>
    </rPh>
    <phoneticPr fontId="3"/>
  </si>
  <si>
    <t>→　依頼書Ｂ</t>
    <phoneticPr fontId="1"/>
  </si>
  <si>
    <t>→　依頼書Ｃ</t>
    <phoneticPr fontId="1"/>
  </si>
  <si>
    <t>→　依頼書Ａ　（原則使用）</t>
    <rPh sb="8" eb="10">
      <t>ゲンソク</t>
    </rPh>
    <rPh sb="10" eb="12">
      <t>シヨウ</t>
    </rPh>
    <phoneticPr fontId="1"/>
  </si>
  <si>
    <t>外水圧を考慮する場合</t>
    <rPh sb="0" eb="1">
      <t>ガイ</t>
    </rPh>
    <rPh sb="1" eb="3">
      <t>スイアツ</t>
    </rPh>
    <rPh sb="4" eb="6">
      <t>コウリョ</t>
    </rPh>
    <rPh sb="8" eb="10">
      <t>バアイ</t>
    </rPh>
    <phoneticPr fontId="1"/>
  </si>
  <si>
    <r>
      <t>地下水位</t>
    </r>
    <r>
      <rPr>
        <b/>
        <sz val="11"/>
        <rFont val="ＭＳ Ｐゴシック"/>
        <family val="3"/>
        <charset val="128"/>
        <scheme val="minor"/>
      </rPr>
      <t>（任意）</t>
    </r>
    <rPh sb="0" eb="4">
      <t>チカスイイ</t>
    </rPh>
    <rPh sb="5" eb="7">
      <t>ニンイ</t>
    </rPh>
    <phoneticPr fontId="3"/>
  </si>
  <si>
    <t>流量計算を
する場合</t>
    <rPh sb="0" eb="2">
      <t>リュウリョウ</t>
    </rPh>
    <rPh sb="2" eb="4">
      <t>ケイサン</t>
    </rPh>
    <rPh sb="8" eb="10">
      <t>バアイ</t>
    </rPh>
    <phoneticPr fontId="3"/>
  </si>
  <si>
    <t>　・　縦断図があり、地盤高・管底高がわかる場合</t>
    <rPh sb="3" eb="5">
      <t>ジュウダン</t>
    </rPh>
    <rPh sb="5" eb="6">
      <t>ズ</t>
    </rPh>
    <rPh sb="10" eb="12">
      <t>ジバン</t>
    </rPh>
    <rPh sb="12" eb="13">
      <t>ダカ</t>
    </rPh>
    <rPh sb="14" eb="16">
      <t>カンテイ</t>
    </rPh>
    <rPh sb="16" eb="17">
      <t>ダカ</t>
    </rPh>
    <rPh sb="21" eb="23">
      <t>バアイ</t>
    </rPh>
    <phoneticPr fontId="1"/>
  </si>
  <si>
    <t>　・　縦断図が無く、既設管土被りしかわからない場合</t>
    <rPh sb="3" eb="5">
      <t>ジュウダン</t>
    </rPh>
    <rPh sb="5" eb="6">
      <t>ズ</t>
    </rPh>
    <rPh sb="7" eb="8">
      <t>ナ</t>
    </rPh>
    <rPh sb="10" eb="13">
      <t>キセツカン</t>
    </rPh>
    <rPh sb="13" eb="15">
      <t>ドカブ</t>
    </rPh>
    <rPh sb="23" eb="25">
      <t>バアイ</t>
    </rPh>
    <phoneticPr fontId="1"/>
  </si>
  <si>
    <r>
      <t>依頼区分　</t>
    </r>
    <r>
      <rPr>
        <b/>
        <sz val="11"/>
        <color rgb="FFFF0000"/>
        <rFont val="ＭＳ Ｐゴシック"/>
        <family val="3"/>
        <charset val="128"/>
        <scheme val="minor"/>
      </rPr>
      <t>※✔</t>
    </r>
    <rPh sb="0" eb="2">
      <t>イライ</t>
    </rPh>
    <rPh sb="2" eb="4">
      <t>クブン</t>
    </rPh>
    <phoneticPr fontId="1"/>
  </si>
  <si>
    <t>Ａ２</t>
    <phoneticPr fontId="1"/>
  </si>
  <si>
    <t>【履歴】</t>
    <rPh sb="1" eb="3">
      <t>リレキ</t>
    </rPh>
    <phoneticPr fontId="1"/>
  </si>
  <si>
    <t>外水圧に対応。地下水位欄を追加　（田靡）</t>
    <rPh sb="0" eb="1">
      <t>ガイ</t>
    </rPh>
    <rPh sb="1" eb="3">
      <t>スイアツ</t>
    </rPh>
    <rPh sb="4" eb="6">
      <t>タイオウ</t>
    </rPh>
    <rPh sb="7" eb="11">
      <t>チカスイイ</t>
    </rPh>
    <rPh sb="11" eb="12">
      <t>ラン</t>
    </rPh>
    <rPh sb="13" eb="15">
      <t>ツイカ</t>
    </rPh>
    <rPh sb="17" eb="19">
      <t>タナビキ</t>
    </rPh>
    <phoneticPr fontId="1"/>
  </si>
  <si>
    <t>HP</t>
  </si>
  <si>
    <t>仮想掘削幅・マンホール深さが赤く表示される時</t>
    <rPh sb="0" eb="2">
      <t>カソウ</t>
    </rPh>
    <rPh sb="2" eb="4">
      <t>クッサク</t>
    </rPh>
    <rPh sb="4" eb="5">
      <t>ハバ</t>
    </rPh>
    <rPh sb="11" eb="12">
      <t>フカ</t>
    </rPh>
    <rPh sb="14" eb="15">
      <t>アカ</t>
    </rPh>
    <rPh sb="16" eb="18">
      <t>ヒョウジ</t>
    </rPh>
    <rPh sb="21" eb="22">
      <t>トキ</t>
    </rPh>
    <phoneticPr fontId="1"/>
  </si>
  <si>
    <t>仮想掘削幅</t>
    <rPh sb="0" eb="2">
      <t>カソウ</t>
    </rPh>
    <rPh sb="2" eb="4">
      <t>クッサク</t>
    </rPh>
    <rPh sb="4" eb="5">
      <t>ハバ</t>
    </rPh>
    <phoneticPr fontId="1"/>
  </si>
  <si>
    <t>マンホール深さ</t>
    <rPh sb="5" eb="6">
      <t>フカ</t>
    </rPh>
    <phoneticPr fontId="1"/>
  </si>
  <si>
    <t>…　管径より小さくありませんか？</t>
    <rPh sb="2" eb="4">
      <t>カンケイ</t>
    </rPh>
    <rPh sb="6" eb="7">
      <t>チイ</t>
    </rPh>
    <phoneticPr fontId="1"/>
  </si>
  <si>
    <t>…　管底深（更生管土被り+管径）より浅くありませんか？</t>
    <rPh sb="2" eb="5">
      <t>カンテイシン</t>
    </rPh>
    <rPh sb="6" eb="9">
      <t>コウセイカン</t>
    </rPh>
    <rPh sb="9" eb="11">
      <t>ドカブ</t>
    </rPh>
    <rPh sb="13" eb="15">
      <t>カンケイ</t>
    </rPh>
    <rPh sb="18" eb="19">
      <t>アサ</t>
    </rPh>
    <phoneticPr fontId="1"/>
  </si>
  <si>
    <t>確認をお願いいたします</t>
    <rPh sb="0" eb="2">
      <t>カクニン</t>
    </rPh>
    <rPh sb="4" eb="5">
      <t>ネガ</t>
    </rPh>
    <phoneticPr fontId="1"/>
  </si>
  <si>
    <t>有り</t>
  </si>
  <si>
    <t>レベル１</t>
  </si>
  <si>
    <t>20</t>
    <phoneticPr fontId="1"/>
  </si>
  <si>
    <t>21</t>
    <phoneticPr fontId="1"/>
  </si>
  <si>
    <t>レベル１・２</t>
  </si>
  <si>
    <t>10-5</t>
  </si>
  <si>
    <t>溝幅・ＭＨ深の異常数値でエラー表示（田靡）</t>
    <rPh sb="0" eb="1">
      <t>ミゾ</t>
    </rPh>
    <rPh sb="1" eb="2">
      <t>ハバ</t>
    </rPh>
    <rPh sb="5" eb="6">
      <t>シン</t>
    </rPh>
    <rPh sb="7" eb="9">
      <t>イジョウ</t>
    </rPh>
    <rPh sb="9" eb="11">
      <t>スウチ</t>
    </rPh>
    <rPh sb="15" eb="17">
      <t>ヒョウジ</t>
    </rPh>
    <rPh sb="18" eb="20">
      <t>タナビキ</t>
    </rPh>
    <phoneticPr fontId="1"/>
  </si>
  <si>
    <t>-</t>
  </si>
  <si>
    <t>ボーリング名</t>
    <rPh sb="5" eb="6">
      <t>メイ</t>
    </rPh>
    <phoneticPr fontId="1"/>
  </si>
  <si>
    <t>(m)</t>
    <phoneticPr fontId="1"/>
  </si>
  <si>
    <t>通信欄　（変更内容、その他、特記事項があれば記入をお願いします。）</t>
    <rPh sb="0" eb="3">
      <t>ツウシンラン</t>
    </rPh>
    <rPh sb="5" eb="7">
      <t>ヘンコウ</t>
    </rPh>
    <rPh sb="7" eb="9">
      <t>ナイヨウ</t>
    </rPh>
    <phoneticPr fontId="1"/>
  </si>
  <si>
    <t>使用する</t>
    <rPh sb="0" eb="2">
      <t>シヨウ</t>
    </rPh>
    <phoneticPr fontId="1"/>
  </si>
  <si>
    <t>耐震レベル</t>
    <rPh sb="0" eb="2">
      <t>タイシン</t>
    </rPh>
    <phoneticPr fontId="3"/>
  </si>
  <si>
    <t>マンホール深さ</t>
    <rPh sb="5" eb="6">
      <t>フカ</t>
    </rPh>
    <phoneticPr fontId="3"/>
  </si>
  <si>
    <t>更生
延長</t>
    <rPh sb="0" eb="2">
      <t>コウセイ</t>
    </rPh>
    <rPh sb="3" eb="5">
      <t>エンチョウ</t>
    </rPh>
    <phoneticPr fontId="3"/>
  </si>
  <si>
    <t>（管渠延長）</t>
    <phoneticPr fontId="1"/>
  </si>
  <si>
    <r>
      <t>地盤種別　</t>
    </r>
    <r>
      <rPr>
        <b/>
        <sz val="11"/>
        <rFont val="ＭＳ Ｐゴシック"/>
        <family val="3"/>
        <charset val="128"/>
        <scheme val="minor"/>
      </rPr>
      <t>※選択</t>
    </r>
    <r>
      <rPr>
        <b/>
        <sz val="9"/>
        <color rgb="FFFF0000"/>
        <rFont val="ＭＳ Ｐゴシック"/>
        <family val="3"/>
        <charset val="128"/>
        <scheme val="minor"/>
      </rPr>
      <t/>
    </r>
    <rPh sb="0" eb="2">
      <t>ジバン</t>
    </rPh>
    <rPh sb="2" eb="4">
      <t>シュベツ</t>
    </rPh>
    <phoneticPr fontId="1"/>
  </si>
  <si>
    <t>Bor.5</t>
  </si>
  <si>
    <r>
      <t>地震（土質）タイプ　　</t>
    </r>
    <r>
      <rPr>
        <b/>
        <sz val="11"/>
        <rFont val="ＭＳ Ｐゴシック"/>
        <family val="3"/>
        <charset val="128"/>
        <scheme val="minor"/>
      </rPr>
      <t>※選択</t>
    </r>
    <r>
      <rPr>
        <b/>
        <sz val="9"/>
        <color rgb="FFFF0000"/>
        <rFont val="ＭＳ Ｐゴシック"/>
        <family val="3"/>
        <charset val="128"/>
        <scheme val="minor"/>
      </rPr>
      <t>　（タイプⅡをデフォルト設定とします）</t>
    </r>
    <rPh sb="0" eb="2">
      <t>ジシン</t>
    </rPh>
    <rPh sb="3" eb="5">
      <t>ドシツ</t>
    </rPh>
    <rPh sb="12" eb="14">
      <t>センタク</t>
    </rPh>
    <rPh sb="26" eb="28">
      <t>セッテイ</t>
    </rPh>
    <phoneticPr fontId="3"/>
  </si>
  <si>
    <r>
      <t>入力　</t>
    </r>
    <r>
      <rPr>
        <sz val="9"/>
        <color theme="1"/>
        <rFont val="ＭＳ Ｐゴシック"/>
        <family val="3"/>
        <charset val="128"/>
        <scheme val="minor"/>
      </rPr>
      <t>（不明の時は、日本道路協会　道路橋示方書の数値を使用します）</t>
    </r>
    <rPh sb="0" eb="2">
      <t>ニュウリョク</t>
    </rPh>
    <rPh sb="4" eb="6">
      <t>フメイ</t>
    </rPh>
    <rPh sb="7" eb="8">
      <t>トキ</t>
    </rPh>
    <rPh sb="10" eb="12">
      <t>ニホン</t>
    </rPh>
    <rPh sb="12" eb="14">
      <t>ドウロ</t>
    </rPh>
    <rPh sb="14" eb="16">
      <t>キョウカイ</t>
    </rPh>
    <rPh sb="17" eb="19">
      <t>ドウロ</t>
    </rPh>
    <rPh sb="19" eb="20">
      <t>ハシ</t>
    </rPh>
    <rPh sb="20" eb="22">
      <t>シホウ</t>
    </rPh>
    <rPh sb="22" eb="23">
      <t>ショ</t>
    </rPh>
    <rPh sb="24" eb="26">
      <t>スウチ</t>
    </rPh>
    <rPh sb="27" eb="29">
      <t>シヨウ</t>
    </rPh>
    <phoneticPr fontId="4"/>
  </si>
  <si>
    <r>
      <t>入力　</t>
    </r>
    <r>
      <rPr>
        <b/>
        <sz val="11"/>
        <color rgb="FFFF0000"/>
        <rFont val="ＭＳ Ｐゴシック"/>
        <family val="3"/>
        <charset val="128"/>
      </rPr>
      <t>【必須】</t>
    </r>
    <rPh sb="0" eb="2">
      <t>ニュウリョク</t>
    </rPh>
    <rPh sb="4" eb="6">
      <t>ヒッス</t>
    </rPh>
    <phoneticPr fontId="4"/>
  </si>
  <si>
    <t>選択指定が無い場合には、厳しい条件で計算します。(A1&gt;A2&gt;B1&gt;B2&gt;C)</t>
    <phoneticPr fontId="1"/>
  </si>
  <si>
    <r>
      <t>耐震地域　</t>
    </r>
    <r>
      <rPr>
        <b/>
        <sz val="11"/>
        <color rgb="FFFF0000"/>
        <rFont val="ＭＳ Ｐゴシック"/>
        <family val="3"/>
        <charset val="128"/>
        <scheme val="minor"/>
      </rPr>
      <t>※都道府県選択後に選択できます。</t>
    </r>
    <rPh sb="0" eb="2">
      <t>タイシン</t>
    </rPh>
    <rPh sb="2" eb="4">
      <t>チイキ</t>
    </rPh>
    <rPh sb="6" eb="10">
      <t>トドウフケン</t>
    </rPh>
    <rPh sb="10" eb="12">
      <t>センタク</t>
    </rPh>
    <rPh sb="12" eb="13">
      <t>ゴ</t>
    </rPh>
    <rPh sb="14" eb="16">
      <t>センタク</t>
    </rPh>
    <phoneticPr fontId="1"/>
  </si>
  <si>
    <t>地盤の
乱れ</t>
    <rPh sb="0" eb="2">
      <t>ジバン</t>
    </rPh>
    <rPh sb="4" eb="5">
      <t>ミダ</t>
    </rPh>
    <phoneticPr fontId="3"/>
  </si>
  <si>
    <t>無し</t>
    <rPh sb="0" eb="1">
      <t>ナ</t>
    </rPh>
    <phoneticPr fontId="1"/>
  </si>
  <si>
    <t>有り</t>
    <rPh sb="0" eb="1">
      <t>ア</t>
    </rPh>
    <phoneticPr fontId="1"/>
  </si>
  <si>
    <t>所属部署</t>
    <rPh sb="0" eb="2">
      <t>ショゾク</t>
    </rPh>
    <rPh sb="2" eb="4">
      <t>ブショ</t>
    </rPh>
    <phoneticPr fontId="3"/>
  </si>
  <si>
    <t>担当者氏名</t>
    <rPh sb="0" eb="3">
      <t>タントウシャ</t>
    </rPh>
    <rPh sb="3" eb="5">
      <t>シメイ</t>
    </rPh>
    <phoneticPr fontId="3"/>
  </si>
  <si>
    <t>連絡先電話</t>
    <rPh sb="0" eb="3">
      <t>レンラクサキ</t>
    </rPh>
    <rPh sb="3" eb="5">
      <t>デンワ</t>
    </rPh>
    <phoneticPr fontId="3"/>
  </si>
  <si>
    <t>連絡先E-mail</t>
    <rPh sb="0" eb="3">
      <t>レンラクサキ</t>
    </rPh>
    <phoneticPr fontId="3"/>
  </si>
  <si>
    <t>（注）　耐震レベルではありません。</t>
    <rPh sb="1" eb="2">
      <t>チュウ</t>
    </rPh>
    <rPh sb="4" eb="6">
      <t>タイシン</t>
    </rPh>
    <phoneticPr fontId="1"/>
  </si>
  <si>
    <t>（市区町村）</t>
    <rPh sb="1" eb="3">
      <t>シク</t>
    </rPh>
    <rPh sb="3" eb="5">
      <t>チョウソン</t>
    </rPh>
    <phoneticPr fontId="1"/>
  </si>
  <si>
    <t>基本情報
（必須）</t>
    <rPh sb="0" eb="2">
      <t>キホン</t>
    </rPh>
    <rPh sb="2" eb="4">
      <t>ジョウホウ</t>
    </rPh>
    <rPh sb="6" eb="8">
      <t>ヒッス</t>
    </rPh>
    <phoneticPr fontId="3"/>
  </si>
  <si>
    <t>依頼内容　（必須）</t>
    <rPh sb="0" eb="2">
      <t>イライ</t>
    </rPh>
    <rPh sb="2" eb="4">
      <t>ナイヨウ</t>
    </rPh>
    <rPh sb="6" eb="8">
      <t>ヒッス</t>
    </rPh>
    <phoneticPr fontId="1"/>
  </si>
  <si>
    <t>本シートは円滑に作業する目的で作成しております。
設計条件の解釈に齟齬がないよう、計算に入力する数値をそのシートへ記入してください。</t>
    <phoneticPr fontId="1"/>
  </si>
  <si>
    <t>※　追加・修正の場合は、該当箇所を赤字にしてください</t>
    <rPh sb="2" eb="4">
      <t>ツイカ</t>
    </rPh>
    <rPh sb="5" eb="7">
      <t>シュウセイ</t>
    </rPh>
    <rPh sb="8" eb="10">
      <t>バアイ</t>
    </rPh>
    <rPh sb="12" eb="14">
      <t>ガイトウ</t>
    </rPh>
    <rPh sb="14" eb="16">
      <t>カショ</t>
    </rPh>
    <rPh sb="17" eb="19">
      <t>アカジ</t>
    </rPh>
    <phoneticPr fontId="1"/>
  </si>
  <si>
    <t>※　追加・修正の場合は、その箇所がわかるように赤字にしてください</t>
    <rPh sb="2" eb="4">
      <t>ツイカ</t>
    </rPh>
    <rPh sb="5" eb="7">
      <t>シュウセイ</t>
    </rPh>
    <rPh sb="8" eb="10">
      <t>バアイ</t>
    </rPh>
    <rPh sb="14" eb="16">
      <t>カショ</t>
    </rPh>
    <rPh sb="23" eb="25">
      <t>アカジ</t>
    </rPh>
    <phoneticPr fontId="1"/>
  </si>
  <si>
    <r>
      <t>パルテムＳＺ　見積書・強度計算書依頼　記入シート　【依頼書　</t>
    </r>
    <r>
      <rPr>
        <b/>
        <sz val="14"/>
        <color rgb="FFFF0000"/>
        <rFont val="HGP創英角ｺﾞｼｯｸUB"/>
        <family val="3"/>
        <charset val="128"/>
      </rPr>
      <t>Ａ</t>
    </r>
    <r>
      <rPr>
        <b/>
        <sz val="14"/>
        <rFont val="ＭＳ Ｐゴシック"/>
        <family val="3"/>
        <charset val="128"/>
        <scheme val="minor"/>
      </rPr>
      <t>　】</t>
    </r>
    <rPh sb="7" eb="10">
      <t>ミツモリショ</t>
    </rPh>
    <rPh sb="11" eb="13">
      <t>キョウド</t>
    </rPh>
    <rPh sb="13" eb="15">
      <t>ケイサン</t>
    </rPh>
    <rPh sb="15" eb="16">
      <t>ショ</t>
    </rPh>
    <rPh sb="16" eb="18">
      <t>イライ</t>
    </rPh>
    <rPh sb="19" eb="21">
      <t>キニュウ</t>
    </rPh>
    <phoneticPr fontId="3"/>
  </si>
  <si>
    <r>
      <t>パルテムＳＺ　見積書・強度計算書依頼　記入シート　【依頼書　</t>
    </r>
    <r>
      <rPr>
        <b/>
        <sz val="14"/>
        <color rgb="FFFF0000"/>
        <rFont val="HGP創英角ｺﾞｼｯｸUB"/>
        <family val="3"/>
        <charset val="128"/>
      </rPr>
      <t>B</t>
    </r>
    <r>
      <rPr>
        <b/>
        <sz val="14"/>
        <rFont val="ＭＳ Ｐゴシック"/>
        <family val="3"/>
        <charset val="128"/>
        <scheme val="minor"/>
      </rPr>
      <t>　】</t>
    </r>
    <phoneticPr fontId="3"/>
  </si>
  <si>
    <r>
      <t>パルテムＳＺ　見積書・強度計算書依頼　記入シート　【依頼書　</t>
    </r>
    <r>
      <rPr>
        <b/>
        <sz val="14"/>
        <color rgb="FFFF0000"/>
        <rFont val="HGP創英角ｺﾞｼｯｸUB"/>
        <family val="3"/>
        <charset val="128"/>
      </rPr>
      <t>C</t>
    </r>
    <r>
      <rPr>
        <b/>
        <sz val="14"/>
        <rFont val="ＭＳ Ｐゴシック"/>
        <family val="3"/>
        <charset val="128"/>
        <scheme val="minor"/>
      </rPr>
      <t>　】</t>
    </r>
    <phoneticPr fontId="3"/>
  </si>
  <si>
    <t>※1　協会名義での見積書は発行致しません。</t>
    <rPh sb="3" eb="5">
      <t>キョウカイ</t>
    </rPh>
    <rPh sb="5" eb="7">
      <t>メイギ</t>
    </rPh>
    <rPh sb="9" eb="12">
      <t>ミツモリショ</t>
    </rPh>
    <rPh sb="13" eb="15">
      <t>ハッコウ</t>
    </rPh>
    <rPh sb="15" eb="16">
      <t>イタ</t>
    </rPh>
    <phoneticPr fontId="1"/>
  </si>
  <si>
    <t>※　右モデル図参照</t>
    <rPh sb="2" eb="3">
      <t>ミギ</t>
    </rPh>
    <rPh sb="6" eb="7">
      <t>ズ</t>
    </rPh>
    <rPh sb="7" eb="9">
      <t>サンショウ</t>
    </rPh>
    <phoneticPr fontId="3"/>
  </si>
  <si>
    <r>
      <t>　・　縦断図が無く、更生管土被り</t>
    </r>
    <r>
      <rPr>
        <b/>
        <sz val="9"/>
        <color rgb="FF0070C0"/>
        <rFont val="ＭＳ Ｐゴシック"/>
        <family val="3"/>
        <charset val="128"/>
        <scheme val="minor"/>
      </rPr>
      <t>（又は実測既設管底深）</t>
    </r>
    <r>
      <rPr>
        <b/>
        <sz val="12"/>
        <color rgb="FF0070C0"/>
        <rFont val="ＭＳ Ｐゴシック"/>
        <family val="3"/>
        <charset val="128"/>
        <scheme val="minor"/>
      </rPr>
      <t>しかわからない場合</t>
    </r>
    <rPh sb="3" eb="5">
      <t>ジュウダン</t>
    </rPh>
    <rPh sb="5" eb="6">
      <t>ズ</t>
    </rPh>
    <rPh sb="7" eb="8">
      <t>ナ</t>
    </rPh>
    <rPh sb="10" eb="12">
      <t>コウセイ</t>
    </rPh>
    <rPh sb="12" eb="13">
      <t>カン</t>
    </rPh>
    <rPh sb="13" eb="15">
      <t>ドカブ</t>
    </rPh>
    <rPh sb="17" eb="18">
      <t>マタ</t>
    </rPh>
    <rPh sb="19" eb="21">
      <t>ジッソク</t>
    </rPh>
    <rPh sb="21" eb="23">
      <t>キセツ</t>
    </rPh>
    <rPh sb="23" eb="25">
      <t>カンテイ</t>
    </rPh>
    <rPh sb="25" eb="26">
      <t>シン</t>
    </rPh>
    <rPh sb="34" eb="36">
      <t>バアイ</t>
    </rPh>
    <phoneticPr fontId="1"/>
  </si>
  <si>
    <r>
      <t>依頼内容　</t>
    </r>
    <r>
      <rPr>
        <b/>
        <sz val="11"/>
        <color rgb="FFFF0000"/>
        <rFont val="ＭＳ Ｐゴシック"/>
        <family val="3"/>
        <charset val="128"/>
        <scheme val="minor"/>
      </rPr>
      <t>※チェック✔</t>
    </r>
    <r>
      <rPr>
        <b/>
        <sz val="11"/>
        <color rgb="FFFF0000"/>
        <rFont val="ＭＳ Ｐゴシック"/>
        <family val="3"/>
        <charset val="128"/>
        <scheme val="minor"/>
      </rPr>
      <t>を入れてください</t>
    </r>
    <rPh sb="0" eb="2">
      <t>イライ</t>
    </rPh>
    <rPh sb="2" eb="4">
      <t>ナイヨウ</t>
    </rPh>
    <rPh sb="12" eb="13">
      <t>イ</t>
    </rPh>
    <phoneticPr fontId="3"/>
  </si>
  <si>
    <r>
      <t>記載する日付</t>
    </r>
    <r>
      <rPr>
        <sz val="10"/>
        <rFont val="ＭＳ Ｐゴシック"/>
        <family val="3"/>
        <charset val="128"/>
        <scheme val="minor"/>
      </rPr>
      <t>　</t>
    </r>
    <r>
      <rPr>
        <sz val="9"/>
        <rFont val="ＭＳ Ｐゴシック"/>
        <family val="3"/>
        <charset val="128"/>
        <scheme val="minor"/>
      </rPr>
      <t>（指定がない場合は作成日になります）</t>
    </r>
    <rPh sb="0" eb="2">
      <t>キサイ</t>
    </rPh>
    <rPh sb="4" eb="6">
      <t>ヒヅケ</t>
    </rPh>
    <rPh sb="13" eb="15">
      <t>バアイ</t>
    </rPh>
    <phoneticPr fontId="3"/>
  </si>
  <si>
    <t>記載する宛先</t>
    <rPh sb="0" eb="2">
      <t>キサイ</t>
    </rPh>
    <rPh sb="4" eb="6">
      <t>アテサキ</t>
    </rPh>
    <phoneticPr fontId="3"/>
  </si>
  <si>
    <r>
      <t>希望納期　</t>
    </r>
    <r>
      <rPr>
        <sz val="10"/>
        <rFont val="ＭＳ Ｐゴシック"/>
        <family val="3"/>
        <charset val="128"/>
        <scheme val="minor"/>
      </rPr>
      <t>（</t>
    </r>
    <r>
      <rPr>
        <b/>
        <sz val="10"/>
        <rFont val="ＭＳ Ｐゴシック"/>
        <family val="3"/>
        <charset val="128"/>
        <scheme val="minor"/>
      </rPr>
      <t>５営業日以上</t>
    </r>
    <r>
      <rPr>
        <sz val="10"/>
        <rFont val="ＭＳ Ｐゴシック"/>
        <family val="3"/>
        <charset val="128"/>
        <scheme val="minor"/>
      </rPr>
      <t>　余裕をもってご依頼ください）</t>
    </r>
    <rPh sb="0" eb="2">
      <t>キボウ</t>
    </rPh>
    <rPh sb="2" eb="4">
      <t>ノウキ</t>
    </rPh>
    <rPh sb="7" eb="10">
      <t>エイギョウビ</t>
    </rPh>
    <rPh sb="10" eb="12">
      <t>イジョウ</t>
    </rPh>
    <phoneticPr fontId="3"/>
  </si>
  <si>
    <r>
      <t>基本情報　（必須）　　※　同一路線で条件が異なる場合には、</t>
    </r>
    <r>
      <rPr>
        <b/>
        <u/>
        <sz val="11"/>
        <rFont val="ＭＳ Ｐゴシック"/>
        <family val="3"/>
        <charset val="128"/>
        <scheme val="minor"/>
      </rPr>
      <t>条件ごとに１路線として</t>
    </r>
    <r>
      <rPr>
        <sz val="11"/>
        <rFont val="ＭＳ Ｐゴシック"/>
        <family val="3"/>
        <charset val="128"/>
        <scheme val="minor"/>
      </rPr>
      <t>記入してください。</t>
    </r>
    <phoneticPr fontId="1"/>
  </si>
  <si>
    <r>
      <t>基本情報　（必須）　　※　同一路線で条件が異なる場合には、</t>
    </r>
    <r>
      <rPr>
        <b/>
        <u/>
        <sz val="11"/>
        <rFont val="ＭＳ Ｐゴシック"/>
        <family val="3"/>
        <charset val="128"/>
        <scheme val="minor"/>
      </rPr>
      <t>条件ごとに１路線として</t>
    </r>
    <r>
      <rPr>
        <sz val="11"/>
        <rFont val="ＭＳ Ｐゴシック"/>
        <family val="3"/>
        <charset val="128"/>
        <scheme val="minor"/>
      </rPr>
      <t>記入してください。</t>
    </r>
    <phoneticPr fontId="1"/>
  </si>
  <si>
    <t>GL-(m)</t>
  </si>
  <si>
    <t>GL-(m)</t>
    <phoneticPr fontId="1"/>
  </si>
  <si>
    <t>単位体積重量</t>
    <rPh sb="0" eb="2">
      <t>タンイ</t>
    </rPh>
    <rPh sb="2" eb="4">
      <t>タイセキ</t>
    </rPh>
    <rPh sb="4" eb="6">
      <t>ジュウリョウ</t>
    </rPh>
    <phoneticPr fontId="1"/>
  </si>
  <si>
    <t>内部摩擦角</t>
    <rPh sb="0" eb="2">
      <t>ナイブ</t>
    </rPh>
    <rPh sb="2" eb="4">
      <t>マサツ</t>
    </rPh>
    <rPh sb="4" eb="5">
      <t>カク</t>
    </rPh>
    <phoneticPr fontId="1"/>
  </si>
  <si>
    <t>基本情報　（必須）　　</t>
    <rPh sb="0" eb="2">
      <t>キホン</t>
    </rPh>
    <rPh sb="2" eb="4">
      <t>ジョウホウ</t>
    </rPh>
    <rPh sb="6" eb="8">
      <t>ヒッス</t>
    </rPh>
    <phoneticPr fontId="1"/>
  </si>
  <si>
    <r>
      <t>ｍ</t>
    </r>
    <r>
      <rPr>
        <sz val="9"/>
        <color theme="1"/>
        <rFont val="ＭＳ Ｐゴシック"/>
        <family val="3"/>
        <charset val="128"/>
        <scheme val="minor"/>
      </rPr>
      <t>（指定数値がある場合）</t>
    </r>
    <rPh sb="2" eb="4">
      <t>シテイ</t>
    </rPh>
    <rPh sb="4" eb="6">
      <t>スウチ</t>
    </rPh>
    <rPh sb="9" eb="11">
      <t>バアイ</t>
    </rPh>
    <phoneticPr fontId="1"/>
  </si>
  <si>
    <t>指定が無い場合には、標準の数値を使用します。</t>
    <rPh sb="0" eb="2">
      <t>シテイ</t>
    </rPh>
    <rPh sb="3" eb="4">
      <t>ナ</t>
    </rPh>
    <rPh sb="5" eb="7">
      <t>バアイ</t>
    </rPh>
    <rPh sb="10" eb="12">
      <t>ヒョウジュン</t>
    </rPh>
    <rPh sb="13" eb="15">
      <t>スウチ</t>
    </rPh>
    <rPh sb="16" eb="18">
      <t>シヨウ</t>
    </rPh>
    <phoneticPr fontId="1"/>
  </si>
  <si>
    <t>kN/㎥</t>
    <phoneticPr fontId="1"/>
  </si>
  <si>
    <t>°</t>
    <phoneticPr fontId="1"/>
  </si>
  <si>
    <r>
      <t>※　同一路線で条件が異なる場合には、</t>
    </r>
    <r>
      <rPr>
        <b/>
        <u/>
        <sz val="11"/>
        <rFont val="ＭＳ Ｐゴシック"/>
        <family val="3"/>
        <charset val="128"/>
        <scheme val="minor"/>
      </rPr>
      <t>条件ごとに１路線</t>
    </r>
    <r>
      <rPr>
        <sz val="11"/>
        <rFont val="ＭＳ Ｐゴシック"/>
        <family val="3"/>
        <charset val="128"/>
        <scheme val="minor"/>
      </rPr>
      <t>として記入してください。</t>
    </r>
    <phoneticPr fontId="1"/>
  </si>
  <si>
    <t>・地下水位　=</t>
    <rPh sb="1" eb="3">
      <t>チカ</t>
    </rPh>
    <rPh sb="3" eb="5">
      <t>スイイ</t>
    </rPh>
    <phoneticPr fontId="4"/>
  </si>
  <si>
    <t>・液状化判定結果沈下量＝</t>
    <rPh sb="1" eb="4">
      <t>エキジョウカ</t>
    </rPh>
    <rPh sb="4" eb="6">
      <t>ハンテイ</t>
    </rPh>
    <rPh sb="6" eb="8">
      <t>ケッカ</t>
    </rPh>
    <rPh sb="8" eb="10">
      <t>チンカ</t>
    </rPh>
    <rPh sb="10" eb="11">
      <t>リョウ</t>
    </rPh>
    <phoneticPr fontId="1"/>
  </si>
  <si>
    <t>単位体積重量・内部摩擦角欄を追加（田靡）</t>
    <rPh sb="0" eb="2">
      <t>タンイ</t>
    </rPh>
    <rPh sb="2" eb="4">
      <t>タイセキ</t>
    </rPh>
    <rPh sb="4" eb="6">
      <t>ジュウリョウ</t>
    </rPh>
    <rPh sb="7" eb="9">
      <t>ナイブ</t>
    </rPh>
    <rPh sb="9" eb="11">
      <t>マサツ</t>
    </rPh>
    <rPh sb="11" eb="12">
      <t>カク</t>
    </rPh>
    <rPh sb="12" eb="13">
      <t>ラン</t>
    </rPh>
    <rPh sb="14" eb="16">
      <t>ツイカ</t>
    </rPh>
    <rPh sb="17" eb="19">
      <t>タナビキ</t>
    </rPh>
    <phoneticPr fontId="1"/>
  </si>
  <si>
    <r>
      <t>自動選択</t>
    </r>
    <r>
      <rPr>
        <sz val="9"/>
        <color theme="1"/>
        <rFont val="ＭＳ Ｐゴシック"/>
        <family val="3"/>
        <charset val="128"/>
        <scheme val="minor"/>
      </rPr>
      <t>(デフォルト）</t>
    </r>
    <rPh sb="0" eb="2">
      <t>ジドウ</t>
    </rPh>
    <rPh sb="2" eb="4">
      <t>センタク</t>
    </rPh>
    <phoneticPr fontId="1"/>
  </si>
  <si>
    <t xml:space="preserve">  HP：ﾋｭｰﾑ管
  TP：陶管
  CP：ｺﾝｸﾘｰﾄ管
  VU・VP：塩ﾋﾞ管</t>
    <rPh sb="9" eb="10">
      <t>カン</t>
    </rPh>
    <rPh sb="16" eb="18">
      <t>トウカン</t>
    </rPh>
    <rPh sb="40" eb="41">
      <t>エン</t>
    </rPh>
    <rPh sb="43" eb="44">
      <t>カン</t>
    </rPh>
    <phoneticPr fontId="1"/>
  </si>
  <si>
    <r>
      <t>耐震計算をご依頼の場合には、</t>
    </r>
    <r>
      <rPr>
        <b/>
        <u/>
        <sz val="12"/>
        <color theme="10"/>
        <rFont val="ＭＳ Ｐゴシック"/>
        <family val="2"/>
        <charset val="128"/>
        <scheme val="minor"/>
      </rPr>
      <t>地質モデル図を</t>
    </r>
    <r>
      <rPr>
        <u/>
        <sz val="12"/>
        <color theme="10"/>
        <rFont val="ＭＳ Ｐゴシック"/>
        <family val="2"/>
        <charset val="128"/>
        <scheme val="minor"/>
      </rPr>
      <t>入力してください。</t>
    </r>
    <rPh sb="0" eb="4">
      <t>タイシンケイサン</t>
    </rPh>
    <rPh sb="6" eb="8">
      <t>イライ</t>
    </rPh>
    <phoneticPr fontId="1"/>
  </si>
  <si>
    <t>耐震計算をご依頼の場合には、地質モデル図を入力してください。不足する場合には、シートをコピーしてお使いください。</t>
    <rPh sb="30" eb="32">
      <t>フソク</t>
    </rPh>
    <rPh sb="34" eb="36">
      <t>バアイ</t>
    </rPh>
    <rPh sb="49" eb="50">
      <t>ツカ</t>
    </rPh>
    <phoneticPr fontId="1"/>
  </si>
  <si>
    <t xml:space="preserve">  HP：ﾋｭｰﾑ管
  TP：陶管
  CP：ｺﾝｸﾘｰﾄ管
  VU・VP：塩ﾋﾞ管</t>
    <rPh sb="9" eb="10">
      <t>カン</t>
    </rPh>
    <rPh sb="16" eb="18">
      <t>トウカン</t>
    </rPh>
    <rPh sb="30" eb="31">
      <t>カン</t>
    </rPh>
    <rPh sb="40" eb="41">
      <t>シオ</t>
    </rPh>
    <phoneticPr fontId="1"/>
  </si>
  <si>
    <t>厚さ計算をする場合は必須</t>
    <rPh sb="0" eb="1">
      <t>アツ</t>
    </rPh>
    <rPh sb="2" eb="4">
      <t>ケイサン</t>
    </rPh>
    <rPh sb="7" eb="9">
      <t>バアイ</t>
    </rPh>
    <rPh sb="10" eb="12">
      <t>ヒッス</t>
    </rPh>
    <phoneticPr fontId="3"/>
  </si>
  <si>
    <t>厚さ計算で使用する</t>
    <rPh sb="0" eb="1">
      <t>アツ</t>
    </rPh>
    <rPh sb="2" eb="4">
      <t>ケイサン</t>
    </rPh>
    <rPh sb="5" eb="7">
      <t>シヨウ</t>
    </rPh>
    <phoneticPr fontId="1"/>
  </si>
  <si>
    <r>
      <t xml:space="preserve">土質
</t>
    </r>
    <r>
      <rPr>
        <sz val="9"/>
        <color theme="1"/>
        <rFont val="ＭＳ Ｐゴシック"/>
        <family val="3"/>
        <charset val="128"/>
        <scheme val="minor"/>
      </rPr>
      <t>砂質土
粘性土
礫質土
基盤層</t>
    </r>
    <rPh sb="3" eb="6">
      <t>サシツド</t>
    </rPh>
    <rPh sb="7" eb="10">
      <t>ネンセイド</t>
    </rPh>
    <rPh sb="11" eb="14">
      <t>レキシツド</t>
    </rPh>
    <rPh sb="15" eb="18">
      <t>キバンソウ</t>
    </rPh>
    <phoneticPr fontId="1"/>
  </si>
  <si>
    <t>VP</t>
    <phoneticPr fontId="3"/>
  </si>
  <si>
    <t>VP150</t>
    <phoneticPr fontId="1"/>
  </si>
  <si>
    <t>VP200</t>
    <phoneticPr fontId="1"/>
  </si>
  <si>
    <t>VP250</t>
    <phoneticPr fontId="1"/>
  </si>
  <si>
    <t>VP300</t>
    <phoneticPr fontId="1"/>
  </si>
  <si>
    <t>VU</t>
    <phoneticPr fontId="3"/>
  </si>
  <si>
    <t>VU150</t>
  </si>
  <si>
    <t>VU200</t>
  </si>
  <si>
    <t>VU250</t>
  </si>
  <si>
    <t>VU300</t>
  </si>
  <si>
    <t>VU350</t>
  </si>
  <si>
    <t>VU400</t>
  </si>
  <si>
    <t>VU450</t>
  </si>
  <si>
    <t>VU500</t>
  </si>
  <si>
    <t>VU600</t>
  </si>
  <si>
    <t>VU700</t>
  </si>
  <si>
    <t>VU800</t>
  </si>
  <si>
    <t>硬質塩化ビニル管</t>
    <rPh sb="0" eb="4">
      <t>コウシツエンカ</t>
    </rPh>
    <rPh sb="7" eb="8">
      <t>カン</t>
    </rPh>
    <phoneticPr fontId="3"/>
  </si>
  <si>
    <t>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</si>
</sst>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76" formatCode="[$-F800]dddd\,\ mmmm\ dd\,\ yyyy"/>
    <numFmt numFmtId="177" formatCode="yyyy&quot;年&quot;m&quot;月&quot;d&quot;日&quot;;@"/>
    <numFmt numFmtId="178" formatCode="0.00_);[Red]\(0.00\)"/>
    <numFmt numFmtId="179" formatCode="0.000_);[Red]\(0.000\)"/>
    <numFmt numFmtId="180" formatCode="@&quot;　御中&quot;"/>
    <numFmt numFmtId="181" formatCode="yyyy&quot;年&quot;m&quot;月&quot;d&quot;日　&quot;\(aaa\)"/>
    <numFmt numFmtId="182" formatCode="0.00_ "/>
    <numFmt numFmtId="183" formatCode="&quot;φ&quot;0"/>
    <numFmt numFmtId="184" formatCode="0_ "/>
    <numFmt numFmtId="185" formatCode="0_);[Red]\(0\)"/>
    <numFmt numFmtId="186" formatCode="0.000&quot;‰&quot;"/>
    <numFmt numFmtId="187" formatCode="0.000"/>
    <numFmt numFmtId="188" formatCode="&quot;G.L.  - &quot;###.00&quot; m&quot;"/>
    <numFmt numFmtId="189" formatCode="0.00&quot;‰&quot;"/>
    <numFmt numFmtId="190" formatCode="0.000_ "/>
    <numFmt numFmtId="191" formatCode="&quot;(標準&quot;\ 0&quot;kN/㎥）&quot;"/>
    <numFmt numFmtId="192" formatCode="&quot;(標準&quot;\ 0&quot;°）&quot;"/>
    <numFmt numFmtId="193" formatCode="0.0_);[Red]\(0.0\)"/>
    <numFmt numFmtId="194" formatCode="0.0000_);[Red]\(0.0000\)"/>
  </numFmts>
  <fonts count="6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6"/>
      <name val="ＭＳ Ｐ明朝"/>
      <family val="1"/>
      <charset val="128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sz val="10"/>
      <name val="ＭＳ Ｐゴシック"/>
      <family val="3"/>
      <charset val="128"/>
      <scheme val="minor"/>
    </font>
    <font>
      <b/>
      <u/>
      <sz val="12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.5"/>
      <name val="ＭＳ 明朝"/>
      <family val="1"/>
      <charset val="128"/>
    </font>
    <font>
      <b/>
      <sz val="11"/>
      <color rgb="FF0070C0"/>
      <name val="ＭＳ Ｐゴシック"/>
      <family val="3"/>
      <charset val="128"/>
      <scheme val="minor"/>
    </font>
    <font>
      <sz val="12"/>
      <color rgb="FFFF0000"/>
      <name val="ＭＳ Ｐゴシック"/>
      <family val="2"/>
      <charset val="128"/>
      <scheme val="minor"/>
    </font>
    <font>
      <sz val="14"/>
      <color theme="5" tint="-0.249977111117893"/>
      <name val="ＭＳ Ｐゴシック"/>
      <family val="2"/>
      <charset val="128"/>
      <scheme val="minor"/>
    </font>
    <font>
      <sz val="12"/>
      <color rgb="FFFF0000"/>
      <name val="HG丸ｺﾞｼｯｸM-PRO"/>
      <family val="3"/>
      <charset val="128"/>
    </font>
    <font>
      <b/>
      <sz val="1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10.5"/>
      <name val="ＭＳ Ｐゴシック"/>
      <family val="3"/>
      <charset val="128"/>
      <scheme val="minor"/>
    </font>
    <font>
      <sz val="12"/>
      <color indexed="81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"/>
      <color rgb="FF000000"/>
      <name val="Times New Roman"/>
      <family val="1"/>
    </font>
    <font>
      <sz val="9"/>
      <color theme="1"/>
      <name val="ＭＳ Ｐゴシック"/>
      <family val="3"/>
      <charset val="128"/>
      <scheme val="minor"/>
    </font>
    <font>
      <b/>
      <sz val="11"/>
      <color theme="6" tint="-0.499984740745262"/>
      <name val="ＭＳ Ｐゴシック"/>
      <family val="3"/>
      <charset val="128"/>
      <scheme val="minor"/>
    </font>
    <font>
      <b/>
      <sz val="11"/>
      <color rgb="FF7030A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b/>
      <u/>
      <sz val="12"/>
      <color theme="10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9"/>
      <color rgb="FF000000"/>
      <name val="MS UI Gothic"/>
      <family val="3"/>
      <charset val="128"/>
    </font>
    <font>
      <sz val="11"/>
      <color theme="0"/>
      <name val="ＭＳ Ｐゴシック"/>
      <family val="3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b/>
      <u/>
      <sz val="12"/>
      <color theme="10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  <font>
      <u/>
      <sz val="12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sz val="10"/>
      <color theme="0" tint="-0.34998626667073579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9"/>
      <color rgb="FF0070C0"/>
      <name val="ＭＳ Ｐゴシック"/>
      <family val="3"/>
      <charset val="128"/>
      <scheme val="minor"/>
    </font>
    <font>
      <b/>
      <sz val="9"/>
      <color indexed="30"/>
      <name val="ＭＳ Ｐゴシック"/>
      <family val="3"/>
      <charset val="128"/>
      <scheme val="minor"/>
    </font>
    <font>
      <b/>
      <sz val="18"/>
      <color rgb="FF0070C0"/>
      <name val="ＭＳ Ｐゴシック"/>
      <family val="3"/>
      <charset val="128"/>
      <scheme val="minor"/>
    </font>
    <font>
      <b/>
      <sz val="9"/>
      <color indexed="81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  <scheme val="minor"/>
    </font>
    <font>
      <b/>
      <sz val="11"/>
      <color rgb="FFFFFF00"/>
      <name val="ＭＳ Ｐゴシック"/>
      <family val="3"/>
      <charset val="128"/>
      <scheme val="minor"/>
    </font>
    <font>
      <b/>
      <sz val="11"/>
      <color indexed="81"/>
      <name val="ＭＳ Ｐゴシック"/>
      <family val="3"/>
      <charset val="128"/>
    </font>
    <font>
      <b/>
      <sz val="14"/>
      <color rgb="FFFF0000"/>
      <name val="HGP創英角ｺﾞｼｯｸUB"/>
      <family val="3"/>
      <charset val="128"/>
    </font>
    <font>
      <sz val="14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theme="0" tint="-0.34998626667073579"/>
      </patternFill>
    </fill>
    <fill>
      <patternFill patternType="gray125">
        <fgColor theme="0" tint="-0.499984740745262"/>
        <bgColor indexed="65"/>
      </patternFill>
    </fill>
    <fill>
      <patternFill patternType="lightUp">
        <fgColor theme="0" tint="-0.499984740745262"/>
        <bgColor indexed="65"/>
      </patternFill>
    </fill>
    <fill>
      <patternFill patternType="solid">
        <fgColor theme="0" tint="-0.14996795556505021"/>
        <bgColor theme="0" tint="-0.149876400036622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6FF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8">
    <xf numFmtId="0" fontId="0" fillId="0" borderId="0">
      <alignment vertical="center"/>
    </xf>
    <xf numFmtId="0" fontId="5" fillId="0" borderId="0"/>
    <xf numFmtId="0" fontId="21" fillId="0" borderId="0">
      <alignment vertical="center"/>
    </xf>
    <xf numFmtId="0" fontId="29" fillId="0" borderId="0" applyFont="0" applyFill="0" applyBorder="0" applyAlignment="0" applyProtection="0">
      <alignment vertical="center"/>
    </xf>
    <xf numFmtId="0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30" fillId="0" borderId="0"/>
    <xf numFmtId="0" fontId="35" fillId="0" borderId="0" applyNumberFormat="0" applyFill="0" applyBorder="0" applyAlignment="0" applyProtection="0">
      <alignment vertical="center"/>
    </xf>
  </cellStyleXfs>
  <cellXfs count="579">
    <xf numFmtId="0" fontId="0" fillId="0" borderId="0" xfId="0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>
      <alignment wrapText="1" shrinkToFit="1"/>
    </xf>
    <xf numFmtId="0" fontId="2" fillId="2" borderId="1" xfId="0" applyFont="1" applyFill="1" applyBorder="1" applyAlignment="1"/>
    <xf numFmtId="0" fontId="2" fillId="3" borderId="1" xfId="0" applyFont="1" applyFill="1" applyBorder="1" applyAlignment="1">
      <alignment wrapText="1" shrinkToFit="1"/>
    </xf>
    <xf numFmtId="0" fontId="2" fillId="3" borderId="1" xfId="0" applyFont="1" applyFill="1" applyBorder="1" applyAlignment="1"/>
    <xf numFmtId="0" fontId="2" fillId="4" borderId="1" xfId="0" applyFont="1" applyFill="1" applyBorder="1" applyAlignment="1">
      <alignment wrapText="1" shrinkToFit="1"/>
    </xf>
    <xf numFmtId="0" fontId="2" fillId="4" borderId="1" xfId="0" applyFont="1" applyFill="1" applyBorder="1" applyAlignment="1"/>
    <xf numFmtId="0" fontId="2" fillId="5" borderId="1" xfId="0" applyFont="1" applyFill="1" applyBorder="1" applyAlignment="1">
      <alignment wrapText="1" shrinkToFit="1"/>
    </xf>
    <xf numFmtId="0" fontId="2" fillId="5" borderId="1" xfId="0" applyFont="1" applyFill="1" applyBorder="1" applyAlignment="1"/>
    <xf numFmtId="0" fontId="2" fillId="6" borderId="1" xfId="0" applyFont="1" applyFill="1" applyBorder="1" applyAlignment="1">
      <alignment wrapText="1" shrinkToFit="1"/>
    </xf>
    <xf numFmtId="0" fontId="2" fillId="6" borderId="1" xfId="0" applyFont="1" applyFill="1" applyBorder="1" applyAlignment="1"/>
    <xf numFmtId="0" fontId="2" fillId="7" borderId="1" xfId="0" applyFont="1" applyFill="1" applyBorder="1" applyAlignment="1">
      <alignment wrapText="1" shrinkToFit="1"/>
    </xf>
    <xf numFmtId="0" fontId="2" fillId="7" borderId="1" xfId="0" applyFont="1" applyFill="1" applyBorder="1" applyAlignment="1"/>
    <xf numFmtId="0" fontId="2" fillId="8" borderId="1" xfId="0" applyFont="1" applyFill="1" applyBorder="1" applyAlignment="1">
      <alignment wrapText="1" shrinkToFit="1"/>
    </xf>
    <xf numFmtId="0" fontId="2" fillId="8" borderId="1" xfId="0" applyFont="1" applyFill="1" applyBorder="1" applyAlignment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/>
    </xf>
    <xf numFmtId="0" fontId="0" fillId="12" borderId="1" xfId="0" applyFill="1" applyBorder="1" applyAlignment="1">
      <alignment horizontal="center" vertical="center"/>
    </xf>
    <xf numFmtId="0" fontId="0" fillId="0" borderId="1" xfId="0" applyBorder="1">
      <alignment vertical="center"/>
    </xf>
    <xf numFmtId="0" fontId="2" fillId="0" borderId="8" xfId="0" applyFont="1" applyBorder="1" applyAlignment="1"/>
    <xf numFmtId="0" fontId="0" fillId="0" borderId="2" xfId="0" applyBorder="1">
      <alignment vertical="center"/>
    </xf>
    <xf numFmtId="0" fontId="2" fillId="2" borderId="1" xfId="0" applyFont="1" applyFill="1" applyBorder="1" applyAlignment="1">
      <alignment horizontal="center" wrapText="1" shrinkToFit="1"/>
    </xf>
    <xf numFmtId="0" fontId="2" fillId="3" borderId="1" xfId="0" applyFont="1" applyFill="1" applyBorder="1" applyAlignment="1">
      <alignment horizontal="center" wrapText="1" shrinkToFit="1"/>
    </xf>
    <xf numFmtId="0" fontId="2" fillId="4" borderId="1" xfId="0" applyFont="1" applyFill="1" applyBorder="1" applyAlignment="1">
      <alignment horizontal="center" wrapText="1" shrinkToFit="1"/>
    </xf>
    <xf numFmtId="0" fontId="2" fillId="5" borderId="1" xfId="0" applyFont="1" applyFill="1" applyBorder="1" applyAlignment="1">
      <alignment horizontal="center" wrapText="1" shrinkToFit="1"/>
    </xf>
    <xf numFmtId="0" fontId="2" fillId="6" borderId="1" xfId="0" applyFont="1" applyFill="1" applyBorder="1" applyAlignment="1">
      <alignment horizontal="center" wrapText="1" shrinkToFit="1"/>
    </xf>
    <xf numFmtId="0" fontId="2" fillId="7" borderId="1" xfId="0" applyFont="1" applyFill="1" applyBorder="1" applyAlignment="1">
      <alignment horizontal="center" wrapText="1" shrinkToFit="1"/>
    </xf>
    <xf numFmtId="0" fontId="2" fillId="8" borderId="1" xfId="0" applyFont="1" applyFill="1" applyBorder="1" applyAlignment="1">
      <alignment horizontal="center" wrapText="1" shrinkToFit="1"/>
    </xf>
    <xf numFmtId="0" fontId="2" fillId="0" borderId="8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/>
    <xf numFmtId="0" fontId="13" fillId="17" borderId="1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center" vertical="center"/>
    </xf>
    <xf numFmtId="0" fontId="13" fillId="19" borderId="1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13" fillId="20" borderId="1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 applyAlignment="1"/>
    <xf numFmtId="0" fontId="26" fillId="0" borderId="74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right" vertical="center"/>
    </xf>
    <xf numFmtId="0" fontId="17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2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11" fillId="0" borderId="0" xfId="1" applyFont="1" applyAlignment="1">
      <alignment wrapText="1"/>
    </xf>
    <xf numFmtId="0" fontId="21" fillId="0" borderId="0" xfId="2">
      <alignment vertical="center"/>
    </xf>
    <xf numFmtId="0" fontId="21" fillId="0" borderId="0" xfId="2" applyAlignment="1">
      <alignment vertical="center" shrinkToFit="1"/>
    </xf>
    <xf numFmtId="2" fontId="21" fillId="0" borderId="77" xfId="2" applyNumberFormat="1" applyBorder="1" applyAlignment="1">
      <alignment horizontal="center" vertical="center"/>
    </xf>
    <xf numFmtId="187" fontId="21" fillId="0" borderId="78" xfId="2" applyNumberFormat="1" applyBorder="1">
      <alignment vertical="center"/>
    </xf>
    <xf numFmtId="0" fontId="21" fillId="0" borderId="75" xfId="2" applyBorder="1">
      <alignment vertical="center"/>
    </xf>
    <xf numFmtId="2" fontId="21" fillId="0" borderId="80" xfId="2" applyNumberFormat="1" applyBorder="1" applyAlignment="1">
      <alignment horizontal="center" vertical="center"/>
    </xf>
    <xf numFmtId="187" fontId="21" fillId="0" borderId="81" xfId="2" applyNumberFormat="1" applyBorder="1">
      <alignment vertical="center"/>
    </xf>
    <xf numFmtId="0" fontId="21" fillId="0" borderId="79" xfId="2" applyBorder="1">
      <alignment vertical="center"/>
    </xf>
    <xf numFmtId="2" fontId="21" fillId="0" borderId="82" xfId="2" applyNumberFormat="1" applyBorder="1" applyAlignment="1">
      <alignment horizontal="center" vertical="center"/>
    </xf>
    <xf numFmtId="187" fontId="21" fillId="0" borderId="36" xfId="2" applyNumberFormat="1" applyBorder="1">
      <alignment vertical="center"/>
    </xf>
    <xf numFmtId="0" fontId="21" fillId="0" borderId="35" xfId="2" applyBorder="1">
      <alignment vertical="center"/>
    </xf>
    <xf numFmtId="0" fontId="20" fillId="0" borderId="53" xfId="2" applyFont="1" applyBorder="1" applyAlignment="1">
      <alignment horizontal="center" vertical="center" shrinkToFit="1"/>
    </xf>
    <xf numFmtId="0" fontId="21" fillId="0" borderId="1" xfId="2" applyBorder="1" applyAlignment="1">
      <alignment horizontal="center" vertical="center" shrinkToFit="1"/>
    </xf>
    <xf numFmtId="188" fontId="21" fillId="0" borderId="0" xfId="2" applyNumberFormat="1" applyAlignment="1">
      <alignment horizontal="center" vertical="center" shrinkToFit="1"/>
    </xf>
    <xf numFmtId="188" fontId="21" fillId="0" borderId="69" xfId="2" applyNumberFormat="1" applyBorder="1" applyAlignment="1">
      <alignment vertical="center" shrinkToFit="1"/>
    </xf>
    <xf numFmtId="0" fontId="21" fillId="0" borderId="0" xfId="2" applyAlignment="1">
      <alignment horizontal="left" vertical="center"/>
    </xf>
    <xf numFmtId="0" fontId="9" fillId="0" borderId="0" xfId="2" applyFont="1">
      <alignment vertical="center"/>
    </xf>
    <xf numFmtId="187" fontId="21" fillId="8" borderId="82" xfId="2" applyNumberFormat="1" applyFill="1" applyBorder="1" applyAlignment="1" applyProtection="1">
      <alignment horizontal="left" vertical="center"/>
      <protection locked="0"/>
    </xf>
    <xf numFmtId="187" fontId="21" fillId="8" borderId="80" xfId="2" applyNumberFormat="1" applyFill="1" applyBorder="1" applyAlignment="1" applyProtection="1">
      <alignment horizontal="left" vertical="center"/>
      <protection locked="0"/>
    </xf>
    <xf numFmtId="187" fontId="21" fillId="8" borderId="76" xfId="2" applyNumberFormat="1" applyFill="1" applyBorder="1" applyAlignment="1" applyProtection="1">
      <alignment horizontal="left" vertical="center"/>
      <protection locked="0"/>
    </xf>
    <xf numFmtId="0" fontId="2" fillId="8" borderId="35" xfId="2" applyFont="1" applyFill="1" applyBorder="1" applyProtection="1">
      <alignment vertical="center"/>
      <protection locked="0"/>
    </xf>
    <xf numFmtId="182" fontId="21" fillId="8" borderId="35" xfId="2" applyNumberFormat="1" applyFill="1" applyBorder="1" applyAlignment="1" applyProtection="1">
      <alignment vertical="center" shrinkToFit="1"/>
      <protection locked="0"/>
    </xf>
    <xf numFmtId="182" fontId="2" fillId="20" borderId="35" xfId="2" applyNumberFormat="1" applyFont="1" applyFill="1" applyBorder="1" applyAlignment="1" applyProtection="1">
      <alignment vertical="center" shrinkToFit="1"/>
      <protection locked="0"/>
    </xf>
    <xf numFmtId="182" fontId="21" fillId="20" borderId="35" xfId="2" applyNumberFormat="1" applyFill="1" applyBorder="1" applyAlignment="1" applyProtection="1">
      <alignment vertical="center" shrinkToFit="1"/>
      <protection locked="0"/>
    </xf>
    <xf numFmtId="0" fontId="21" fillId="8" borderId="79" xfId="2" applyFill="1" applyBorder="1" applyProtection="1">
      <alignment vertical="center"/>
      <protection locked="0"/>
    </xf>
    <xf numFmtId="182" fontId="21" fillId="8" borderId="79" xfId="2" applyNumberFormat="1" applyFill="1" applyBorder="1" applyAlignment="1" applyProtection="1">
      <alignment vertical="center" shrinkToFit="1"/>
      <protection locked="0"/>
    </xf>
    <xf numFmtId="182" fontId="21" fillId="20" borderId="79" xfId="2" applyNumberFormat="1" applyFill="1" applyBorder="1" applyAlignment="1" applyProtection="1">
      <alignment vertical="center" shrinkToFit="1"/>
      <protection locked="0"/>
    </xf>
    <xf numFmtId="182" fontId="2" fillId="20" borderId="79" xfId="2" applyNumberFormat="1" applyFont="1" applyFill="1" applyBorder="1" applyAlignment="1" applyProtection="1">
      <alignment vertical="center" shrinkToFit="1"/>
      <protection locked="0"/>
    </xf>
    <xf numFmtId="0" fontId="21" fillId="8" borderId="75" xfId="2" applyFill="1" applyBorder="1" applyProtection="1">
      <alignment vertical="center"/>
      <protection locked="0"/>
    </xf>
    <xf numFmtId="182" fontId="21" fillId="8" borderId="75" xfId="2" applyNumberFormat="1" applyFill="1" applyBorder="1" applyAlignment="1" applyProtection="1">
      <alignment vertical="center" shrinkToFit="1"/>
      <protection locked="0"/>
    </xf>
    <xf numFmtId="182" fontId="2" fillId="20" borderId="75" xfId="2" applyNumberFormat="1" applyFont="1" applyFill="1" applyBorder="1" applyAlignment="1" applyProtection="1">
      <alignment vertical="center" shrinkToFit="1"/>
      <protection locked="0"/>
    </xf>
    <xf numFmtId="182" fontId="21" fillId="20" borderId="75" xfId="2" applyNumberFormat="1" applyFill="1" applyBorder="1" applyAlignment="1" applyProtection="1">
      <alignment vertical="center" shrinkToFit="1"/>
      <protection locked="0"/>
    </xf>
    <xf numFmtId="2" fontId="2" fillId="0" borderId="35" xfId="2" applyNumberFormat="1" applyFont="1" applyBorder="1" applyProtection="1">
      <alignment vertical="center"/>
      <protection locked="0"/>
    </xf>
    <xf numFmtId="2" fontId="21" fillId="0" borderId="79" xfId="2" applyNumberFormat="1" applyBorder="1" applyProtection="1">
      <alignment vertical="center"/>
      <protection locked="0"/>
    </xf>
    <xf numFmtId="2" fontId="21" fillId="0" borderId="75" xfId="2" applyNumberFormat="1" applyBorder="1" applyProtection="1">
      <alignment vertical="center"/>
      <protection locked="0"/>
    </xf>
    <xf numFmtId="0" fontId="2" fillId="0" borderId="0" xfId="1" applyFont="1" applyAlignment="1">
      <alignment shrinkToFit="1"/>
    </xf>
    <xf numFmtId="176" fontId="2" fillId="0" borderId="0" xfId="1" applyNumberFormat="1" applyFont="1" applyAlignment="1">
      <alignment vertical="center"/>
    </xf>
    <xf numFmtId="0" fontId="11" fillId="0" borderId="0" xfId="1" applyFont="1" applyAlignment="1">
      <alignment horizontal="center" vertical="center" shrinkToFit="1"/>
    </xf>
    <xf numFmtId="0" fontId="2" fillId="0" borderId="0" xfId="1" applyFont="1" applyAlignment="1">
      <alignment horizontal="center" vertical="center"/>
    </xf>
    <xf numFmtId="178" fontId="2" fillId="0" borderId="0" xfId="1" applyNumberFormat="1" applyFont="1" applyAlignment="1">
      <alignment horizontal="right" vertical="center"/>
    </xf>
    <xf numFmtId="179" fontId="2" fillId="0" borderId="0" xfId="1" applyNumberFormat="1" applyFont="1" applyAlignment="1">
      <alignment vertical="center"/>
    </xf>
    <xf numFmtId="0" fontId="11" fillId="0" borderId="0" xfId="1" applyFont="1" applyAlignment="1">
      <alignment horizontal="right" vertical="center" indent="1" shrinkToFit="1"/>
    </xf>
    <xf numFmtId="0" fontId="11" fillId="0" borderId="0" xfId="1" applyFont="1" applyAlignment="1">
      <alignment horizontal="center" vertical="top" shrinkToFit="1"/>
    </xf>
    <xf numFmtId="0" fontId="2" fillId="0" borderId="0" xfId="1" applyFont="1" applyAlignment="1">
      <alignment horizontal="center" vertical="center" shrinkToFit="1"/>
    </xf>
    <xf numFmtId="0" fontId="2" fillId="0" borderId="0" xfId="1" applyFont="1" applyAlignment="1">
      <alignment horizontal="right" vertical="center"/>
    </xf>
    <xf numFmtId="179" fontId="2" fillId="0" borderId="0" xfId="1" applyNumberFormat="1" applyFont="1" applyAlignment="1">
      <alignment horizontal="right" vertical="center"/>
    </xf>
    <xf numFmtId="0" fontId="33" fillId="0" borderId="0" xfId="1" applyFont="1" applyAlignment="1">
      <alignment vertical="center"/>
    </xf>
    <xf numFmtId="0" fontId="2" fillId="0" borderId="0" xfId="1" applyFont="1" applyAlignment="1">
      <alignment horizontal="left" vertical="center"/>
    </xf>
    <xf numFmtId="179" fontId="2" fillId="0" borderId="65" xfId="1" applyNumberFormat="1" applyFont="1" applyBorder="1" applyAlignment="1">
      <alignment horizontal="center" vertical="top"/>
    </xf>
    <xf numFmtId="0" fontId="2" fillId="4" borderId="35" xfId="1" applyFont="1" applyFill="1" applyBorder="1" applyAlignment="1">
      <alignment horizontal="center" vertical="center" wrapText="1"/>
    </xf>
    <xf numFmtId="179" fontId="2" fillId="0" borderId="34" xfId="1" applyNumberFormat="1" applyFont="1" applyBorder="1" applyAlignment="1">
      <alignment horizontal="center" vertical="center"/>
    </xf>
    <xf numFmtId="0" fontId="2" fillId="4" borderId="25" xfId="1" applyFont="1" applyFill="1" applyBorder="1" applyAlignment="1">
      <alignment horizontal="center" vertical="center"/>
    </xf>
    <xf numFmtId="0" fontId="18" fillId="0" borderId="52" xfId="1" applyFont="1" applyBorder="1" applyAlignment="1">
      <alignment horizontal="center" vertical="center" wrapText="1"/>
    </xf>
    <xf numFmtId="49" fontId="2" fillId="0" borderId="67" xfId="1" applyNumberFormat="1" applyFont="1" applyBorder="1" applyAlignment="1" applyProtection="1">
      <alignment horizontal="center" vertical="center" shrinkToFit="1"/>
      <protection locked="0"/>
    </xf>
    <xf numFmtId="49" fontId="2" fillId="0" borderId="34" xfId="1" applyNumberFormat="1" applyFont="1" applyBorder="1" applyAlignment="1" applyProtection="1">
      <alignment horizontal="center" vertical="center" shrinkToFit="1"/>
      <protection locked="0"/>
    </xf>
    <xf numFmtId="182" fontId="2" fillId="0" borderId="34" xfId="1" applyNumberFormat="1" applyFont="1" applyBorder="1" applyAlignment="1" applyProtection="1">
      <alignment horizontal="center" vertical="center" shrinkToFit="1"/>
      <protection locked="0"/>
    </xf>
    <xf numFmtId="178" fontId="2" fillId="0" borderId="66" xfId="1" applyNumberFormat="1" applyFont="1" applyBorder="1" applyAlignment="1" applyProtection="1">
      <alignment horizontal="right" vertical="center" shrinkToFit="1"/>
      <protection locked="0"/>
    </xf>
    <xf numFmtId="179" fontId="2" fillId="0" borderId="61" xfId="1" applyNumberFormat="1" applyFont="1" applyBorder="1" applyAlignment="1" applyProtection="1">
      <alignment horizontal="right" vertical="center" shrinkToFit="1"/>
      <protection locked="0"/>
    </xf>
    <xf numFmtId="179" fontId="2" fillId="0" borderId="0" xfId="1" applyNumberFormat="1" applyFont="1" applyAlignment="1" applyProtection="1">
      <alignment horizontal="right" vertical="center" shrinkToFit="1"/>
      <protection locked="0"/>
    </xf>
    <xf numFmtId="1" fontId="2" fillId="0" borderId="33" xfId="1" applyNumberFormat="1" applyFont="1" applyBorder="1" applyAlignment="1" applyProtection="1">
      <alignment horizontal="center" vertical="center" shrinkToFit="1"/>
      <protection locked="0"/>
    </xf>
    <xf numFmtId="182" fontId="2" fillId="0" borderId="39" xfId="1" applyNumberFormat="1" applyFont="1" applyBorder="1" applyAlignment="1" applyProtection="1">
      <alignment horizontal="center" vertical="center" shrinkToFit="1"/>
      <protection locked="0"/>
    </xf>
    <xf numFmtId="49" fontId="2" fillId="0" borderId="0" xfId="1" applyNumberFormat="1" applyFont="1" applyAlignment="1" applyProtection="1">
      <alignment horizontal="center" vertical="center" shrinkToFit="1"/>
      <protection locked="0"/>
    </xf>
    <xf numFmtId="182" fontId="2" fillId="0" borderId="41" xfId="1" applyNumberFormat="1" applyFont="1" applyBorder="1" applyAlignment="1" applyProtection="1">
      <alignment vertical="center" shrinkToFit="1"/>
      <protection locked="0"/>
    </xf>
    <xf numFmtId="0" fontId="18" fillId="0" borderId="6" xfId="1" applyFont="1" applyBorder="1" applyAlignment="1">
      <alignment horizontal="center" vertical="center" wrapText="1"/>
    </xf>
    <xf numFmtId="49" fontId="2" fillId="0" borderId="7" xfId="1" applyNumberFormat="1" applyFont="1" applyBorder="1" applyAlignment="1" applyProtection="1">
      <alignment horizontal="center" vertical="center" shrinkToFit="1"/>
      <protection locked="0"/>
    </xf>
    <xf numFmtId="49" fontId="2" fillId="0" borderId="1" xfId="1" applyNumberFormat="1" applyFont="1" applyBorder="1" applyAlignment="1" applyProtection="1">
      <alignment horizontal="center" vertical="center" shrinkToFit="1"/>
      <protection locked="0"/>
    </xf>
    <xf numFmtId="182" fontId="2" fillId="0" borderId="1" xfId="1" applyNumberFormat="1" applyFont="1" applyBorder="1" applyAlignment="1" applyProtection="1">
      <alignment horizontal="center" vertical="center" shrinkToFit="1"/>
      <protection locked="0"/>
    </xf>
    <xf numFmtId="183" fontId="2" fillId="0" borderId="1" xfId="1" applyNumberFormat="1" applyFont="1" applyBorder="1" applyAlignment="1" applyProtection="1">
      <alignment horizontal="center" vertical="center" shrinkToFit="1"/>
      <protection locked="0"/>
    </xf>
    <xf numFmtId="178" fontId="2" fillId="0" borderId="8" xfId="1" applyNumberFormat="1" applyFont="1" applyBorder="1" applyAlignment="1" applyProtection="1">
      <alignment horizontal="right" vertical="center" shrinkToFit="1"/>
      <protection locked="0"/>
    </xf>
    <xf numFmtId="179" fontId="2" fillId="0" borderId="64" xfId="1" applyNumberFormat="1" applyFont="1" applyBorder="1" applyAlignment="1" applyProtection="1">
      <alignment horizontal="right" vertical="center" shrinkToFit="1"/>
      <protection locked="0"/>
    </xf>
    <xf numFmtId="179" fontId="2" fillId="0" borderId="1" xfId="1" applyNumberFormat="1" applyFont="1" applyBorder="1" applyAlignment="1" applyProtection="1">
      <alignment horizontal="right" vertical="center" shrinkToFit="1"/>
      <protection locked="0"/>
    </xf>
    <xf numFmtId="184" fontId="2" fillId="0" borderId="1" xfId="1" applyNumberFormat="1" applyFont="1" applyBorder="1" applyAlignment="1" applyProtection="1">
      <alignment horizontal="center" vertical="center" shrinkToFit="1"/>
      <protection locked="0"/>
    </xf>
    <xf numFmtId="182" fontId="2" fillId="0" borderId="24" xfId="1" applyNumberFormat="1" applyFont="1" applyBorder="1" applyAlignment="1" applyProtection="1">
      <alignment horizontal="center" vertical="center" shrinkToFit="1"/>
      <protection locked="0"/>
    </xf>
    <xf numFmtId="49" fontId="2" fillId="0" borderId="9" xfId="1" applyNumberFormat="1" applyFont="1" applyBorder="1" applyAlignment="1" applyProtection="1">
      <alignment horizontal="center" vertical="center" shrinkToFit="1"/>
      <protection locked="0"/>
    </xf>
    <xf numFmtId="182" fontId="2" fillId="0" borderId="10" xfId="1" applyNumberFormat="1" applyFont="1" applyBorder="1" applyAlignment="1" applyProtection="1">
      <alignment vertical="center" shrinkToFit="1"/>
      <protection locked="0"/>
    </xf>
    <xf numFmtId="186" fontId="2" fillId="0" borderId="0" xfId="1" applyNumberFormat="1" applyFont="1" applyAlignment="1">
      <alignment vertical="center"/>
    </xf>
    <xf numFmtId="190" fontId="2" fillId="0" borderId="61" xfId="1" applyNumberFormat="1" applyFont="1" applyBorder="1" applyAlignment="1" applyProtection="1">
      <alignment horizontal="right" vertical="center" shrinkToFit="1"/>
      <protection locked="0"/>
    </xf>
    <xf numFmtId="190" fontId="2" fillId="0" borderId="0" xfId="1" applyNumberFormat="1" applyFont="1" applyAlignment="1" applyProtection="1">
      <alignment horizontal="right" vertical="center" shrinkToFit="1"/>
      <protection locked="0"/>
    </xf>
    <xf numFmtId="190" fontId="2" fillId="0" borderId="64" xfId="1" applyNumberFormat="1" applyFont="1" applyBorder="1" applyAlignment="1" applyProtection="1">
      <alignment horizontal="right" vertical="center" shrinkToFit="1"/>
      <protection locked="0"/>
    </xf>
    <xf numFmtId="190" fontId="2" fillId="0" borderId="1" xfId="1" applyNumberFormat="1" applyFont="1" applyBorder="1" applyAlignment="1" applyProtection="1">
      <alignment horizontal="right" vertical="center" shrinkToFit="1"/>
      <protection locked="0"/>
    </xf>
    <xf numFmtId="190" fontId="2" fillId="0" borderId="9" xfId="1" applyNumberFormat="1" applyFont="1" applyBorder="1" applyAlignment="1" applyProtection="1">
      <alignment horizontal="right" vertical="center" shrinkToFit="1"/>
      <protection locked="0"/>
    </xf>
    <xf numFmtId="179" fontId="2" fillId="0" borderId="53" xfId="1" applyNumberFormat="1" applyFont="1" applyBorder="1" applyAlignment="1">
      <alignment horizontal="center" vertical="top"/>
    </xf>
    <xf numFmtId="179" fontId="2" fillId="0" borderId="73" xfId="1" applyNumberFormat="1" applyFont="1" applyBorder="1" applyAlignment="1">
      <alignment horizontal="center" vertical="top"/>
    </xf>
    <xf numFmtId="179" fontId="2" fillId="0" borderId="44" xfId="1" applyNumberFormat="1" applyFont="1" applyBorder="1" applyAlignment="1">
      <alignment horizontal="center" vertical="center"/>
    </xf>
    <xf numFmtId="179" fontId="2" fillId="0" borderId="33" xfId="1" applyNumberFormat="1" applyFont="1" applyBorder="1" applyAlignment="1">
      <alignment horizontal="center" vertical="center"/>
    </xf>
    <xf numFmtId="179" fontId="2" fillId="0" borderId="39" xfId="1" applyNumberFormat="1" applyFont="1" applyBorder="1" applyAlignment="1">
      <alignment horizontal="center" vertical="center"/>
    </xf>
    <xf numFmtId="179" fontId="2" fillId="0" borderId="34" xfId="1" applyNumberFormat="1" applyFont="1" applyBorder="1" applyAlignment="1" applyProtection="1">
      <alignment horizontal="right" vertical="center" shrinkToFit="1"/>
      <protection locked="0"/>
    </xf>
    <xf numFmtId="179" fontId="2" fillId="0" borderId="34" xfId="1" applyNumberFormat="1" applyFont="1" applyBorder="1" applyAlignment="1">
      <alignment vertical="center" shrinkToFit="1"/>
    </xf>
    <xf numFmtId="179" fontId="2" fillId="0" borderId="21" xfId="1" applyNumberFormat="1" applyFont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179" fontId="2" fillId="0" borderId="22" xfId="1" applyNumberFormat="1" applyFont="1" applyBorder="1" applyAlignment="1" applyProtection="1">
      <alignment horizontal="right" vertical="center" shrinkToFit="1"/>
      <protection locked="0"/>
    </xf>
    <xf numFmtId="179" fontId="2" fillId="0" borderId="8" xfId="1" applyNumberFormat="1" applyFont="1" applyBorder="1" applyAlignment="1" applyProtection="1">
      <alignment horizontal="right" vertical="center" shrinkToFit="1"/>
      <protection locked="0"/>
    </xf>
    <xf numFmtId="186" fontId="2" fillId="0" borderId="32" xfId="1" applyNumberFormat="1" applyFont="1" applyBorder="1" applyAlignment="1" applyProtection="1">
      <alignment horizontal="center" vertical="center" shrinkToFit="1"/>
      <protection locked="0"/>
    </xf>
    <xf numFmtId="186" fontId="2" fillId="0" borderId="6" xfId="1" applyNumberFormat="1" applyFont="1" applyBorder="1" applyAlignment="1" applyProtection="1">
      <alignment horizontal="center" vertical="center" shrinkToFit="1"/>
      <protection locked="0"/>
    </xf>
    <xf numFmtId="0" fontId="36" fillId="0" borderId="0" xfId="7" applyFont="1" applyFill="1" applyBorder="1" applyProtection="1">
      <alignment vertical="center"/>
    </xf>
    <xf numFmtId="0" fontId="7" fillId="0" borderId="0" xfId="7" applyFont="1" applyFill="1" applyBorder="1" applyProtection="1">
      <alignment vertical="center"/>
    </xf>
    <xf numFmtId="185" fontId="39" fillId="0" borderId="0" xfId="1" applyNumberFormat="1" applyFont="1" applyAlignment="1">
      <alignment vertical="center"/>
    </xf>
    <xf numFmtId="179" fontId="39" fillId="0" borderId="0" xfId="1" applyNumberFormat="1" applyFont="1" applyAlignment="1" applyProtection="1">
      <alignment vertical="center"/>
      <protection locked="0"/>
    </xf>
    <xf numFmtId="0" fontId="39" fillId="0" borderId="0" xfId="1" applyFont="1" applyAlignment="1">
      <alignment vertical="center"/>
    </xf>
    <xf numFmtId="0" fontId="46" fillId="0" borderId="0" xfId="0" applyFont="1">
      <alignment vertical="center"/>
    </xf>
    <xf numFmtId="0" fontId="46" fillId="0" borderId="0" xfId="0" applyFont="1" applyAlignment="1">
      <alignment horizontal="left" vertical="center"/>
    </xf>
    <xf numFmtId="182" fontId="2" fillId="0" borderId="30" xfId="1" applyNumberFormat="1" applyFont="1" applyBorder="1" applyAlignment="1" applyProtection="1">
      <alignment horizontal="right" vertical="center" shrinkToFit="1"/>
      <protection locked="0"/>
    </xf>
    <xf numFmtId="182" fontId="2" fillId="0" borderId="21" xfId="1" applyNumberFormat="1" applyFont="1" applyBorder="1" applyAlignment="1" applyProtection="1">
      <alignment horizontal="right" vertical="center" shrinkToFit="1"/>
      <protection locked="0"/>
    </xf>
    <xf numFmtId="182" fontId="2" fillId="0" borderId="64" xfId="1" applyNumberFormat="1" applyFont="1" applyBorder="1" applyAlignment="1" applyProtection="1">
      <alignment horizontal="right" vertical="center" shrinkToFit="1"/>
      <protection locked="0"/>
    </xf>
    <xf numFmtId="182" fontId="2" fillId="0" borderId="1" xfId="1" applyNumberFormat="1" applyFont="1" applyBorder="1" applyAlignment="1" applyProtection="1">
      <alignment horizontal="right" vertical="center" shrinkToFit="1"/>
      <protection locked="0"/>
    </xf>
    <xf numFmtId="0" fontId="2" fillId="15" borderId="33" xfId="1" applyFont="1" applyFill="1" applyBorder="1" applyAlignment="1">
      <alignment horizontal="center" vertical="center"/>
    </xf>
    <xf numFmtId="0" fontId="2" fillId="4" borderId="89" xfId="1" applyFont="1" applyFill="1" applyBorder="1" applyAlignment="1">
      <alignment horizontal="center" vertical="center"/>
    </xf>
    <xf numFmtId="179" fontId="2" fillId="0" borderId="7" xfId="1" applyNumberFormat="1" applyFont="1" applyBorder="1" applyAlignment="1" applyProtection="1">
      <alignment horizontal="right" vertical="center" shrinkToFit="1"/>
      <protection locked="0"/>
    </xf>
    <xf numFmtId="179" fontId="2" fillId="0" borderId="2" xfId="1" applyNumberFormat="1" applyFont="1" applyBorder="1" applyAlignment="1" applyProtection="1">
      <alignment horizontal="right" vertical="center" shrinkToFit="1"/>
      <protection locked="0"/>
    </xf>
    <xf numFmtId="1" fontId="2" fillId="0" borderId="1" xfId="1" applyNumberFormat="1" applyFont="1" applyBorder="1" applyAlignment="1" applyProtection="1">
      <alignment horizontal="center" vertical="center" shrinkToFit="1"/>
      <protection locked="0"/>
    </xf>
    <xf numFmtId="179" fontId="2" fillId="0" borderId="3" xfId="1" applyNumberFormat="1" applyFont="1" applyBorder="1" applyAlignment="1" applyProtection="1">
      <alignment horizontal="right" vertical="center" shrinkToFit="1"/>
      <protection locked="0"/>
    </xf>
    <xf numFmtId="0" fontId="0" fillId="0" borderId="0" xfId="0" applyAlignment="1">
      <alignment horizontal="left" vertical="center"/>
    </xf>
    <xf numFmtId="0" fontId="0" fillId="0" borderId="66" xfId="0" applyBorder="1">
      <alignment vertical="center"/>
    </xf>
    <xf numFmtId="0" fontId="0" fillId="0" borderId="33" xfId="0" applyBorder="1" applyAlignment="1">
      <alignment horizontal="center" vertical="center"/>
    </xf>
    <xf numFmtId="0" fontId="0" fillId="0" borderId="66" xfId="0" applyBorder="1" applyAlignment="1">
      <alignment horizontal="left" vertical="center"/>
    </xf>
    <xf numFmtId="0" fontId="0" fillId="0" borderId="66" xfId="0" applyBorder="1" applyAlignment="1">
      <alignment horizontal="center" vertical="center"/>
    </xf>
    <xf numFmtId="179" fontId="2" fillId="0" borderId="29" xfId="1" applyNumberFormat="1" applyFont="1" applyBorder="1" applyAlignment="1" applyProtection="1">
      <alignment horizontal="right" vertical="center" shrinkToFit="1"/>
      <protection locked="0"/>
    </xf>
    <xf numFmtId="190" fontId="2" fillId="0" borderId="34" xfId="1" applyNumberFormat="1" applyFont="1" applyBorder="1" applyAlignment="1" applyProtection="1">
      <alignment horizontal="right" vertical="center" shrinkToFit="1"/>
      <protection locked="0"/>
    </xf>
    <xf numFmtId="190" fontId="2" fillId="0" borderId="53" xfId="1" applyNumberFormat="1" applyFont="1" applyBorder="1" applyAlignment="1">
      <alignment horizontal="right" vertical="center" shrinkToFit="1"/>
    </xf>
    <xf numFmtId="182" fontId="2" fillId="0" borderId="0" xfId="1" applyNumberFormat="1" applyFont="1" applyAlignment="1" applyProtection="1">
      <alignment horizontal="right" vertical="center" shrinkToFit="1"/>
      <protection locked="0"/>
    </xf>
    <xf numFmtId="182" fontId="2" fillId="0" borderId="34" xfId="1" applyNumberFormat="1" applyFont="1" applyBorder="1" applyAlignment="1" applyProtection="1">
      <alignment horizontal="right" vertical="center" shrinkToFit="1"/>
      <protection locked="0"/>
    </xf>
    <xf numFmtId="179" fontId="2" fillId="0" borderId="67" xfId="1" applyNumberFormat="1" applyFont="1" applyBorder="1" applyAlignment="1" applyProtection="1">
      <alignment horizontal="right" vertical="center" shrinkToFit="1"/>
      <protection locked="0"/>
    </xf>
    <xf numFmtId="0" fontId="2" fillId="0" borderId="0" xfId="0" applyFont="1" applyAlignment="1">
      <alignment horizontal="left" indent="2"/>
    </xf>
    <xf numFmtId="0" fontId="21" fillId="0" borderId="0" xfId="0" applyFont="1" applyAlignment="1">
      <alignment horizontal="left" vertical="center" indent="1"/>
    </xf>
    <xf numFmtId="0" fontId="2" fillId="0" borderId="26" xfId="1" applyFont="1" applyBorder="1" applyAlignment="1">
      <alignment horizontal="center" wrapText="1"/>
    </xf>
    <xf numFmtId="0" fontId="21" fillId="0" borderId="53" xfId="2" applyBorder="1" applyAlignment="1">
      <alignment horizontal="center" vertical="center"/>
    </xf>
    <xf numFmtId="0" fontId="34" fillId="5" borderId="26" xfId="1" applyFont="1" applyFill="1" applyBorder="1" applyAlignment="1">
      <alignment horizontal="center" vertical="center" wrapText="1" shrinkToFit="1"/>
    </xf>
    <xf numFmtId="190" fontId="2" fillId="0" borderId="1" xfId="1" applyNumberFormat="1" applyFont="1" applyBorder="1" applyAlignment="1">
      <alignment horizontal="right" vertical="center" shrinkToFit="1"/>
    </xf>
    <xf numFmtId="0" fontId="50" fillId="0" borderId="41" xfId="1" applyFont="1" applyBorder="1" applyAlignment="1">
      <alignment horizontal="center" vertical="distributed" shrinkToFit="1"/>
    </xf>
    <xf numFmtId="0" fontId="51" fillId="0" borderId="41" xfId="1" applyFont="1" applyBorder="1" applyAlignment="1">
      <alignment horizontal="center" vertical="distributed" shrinkToFit="1"/>
    </xf>
    <xf numFmtId="0" fontId="52" fillId="0" borderId="41" xfId="1" applyFont="1" applyBorder="1" applyAlignment="1">
      <alignment horizontal="center" vertical="distributed" shrinkToFit="1"/>
    </xf>
    <xf numFmtId="0" fontId="2" fillId="22" borderId="49" xfId="1" applyFont="1" applyFill="1" applyBorder="1" applyAlignment="1">
      <alignment horizontal="center" vertical="center" shrinkToFit="1"/>
    </xf>
    <xf numFmtId="49" fontId="2" fillId="22" borderId="15" xfId="1" applyNumberFormat="1" applyFont="1" applyFill="1" applyBorder="1" applyAlignment="1">
      <alignment horizontal="center" vertical="center" shrinkToFit="1"/>
    </xf>
    <xf numFmtId="49" fontId="2" fillId="22" borderId="16" xfId="1" applyNumberFormat="1" applyFont="1" applyFill="1" applyBorder="1" applyAlignment="1">
      <alignment horizontal="center" vertical="center" shrinkToFit="1"/>
    </xf>
    <xf numFmtId="182" fontId="2" fillId="22" borderId="16" xfId="1" applyNumberFormat="1" applyFont="1" applyFill="1" applyBorder="1" applyAlignment="1" applyProtection="1">
      <alignment horizontal="center" vertical="center" shrinkToFit="1"/>
      <protection locked="0"/>
    </xf>
    <xf numFmtId="178" fontId="2" fillId="22" borderId="51" xfId="1" applyNumberFormat="1" applyFont="1" applyFill="1" applyBorder="1" applyAlignment="1">
      <alignment horizontal="right" vertical="center" shrinkToFit="1"/>
    </xf>
    <xf numFmtId="190" fontId="2" fillId="22" borderId="50" xfId="1" applyNumberFormat="1" applyFont="1" applyFill="1" applyBorder="1" applyAlignment="1">
      <alignment horizontal="right" vertical="center" shrinkToFit="1"/>
    </xf>
    <xf numFmtId="190" fontId="2" fillId="22" borderId="16" xfId="1" applyNumberFormat="1" applyFont="1" applyFill="1" applyBorder="1" applyAlignment="1">
      <alignment horizontal="right" vertical="center" shrinkToFit="1"/>
    </xf>
    <xf numFmtId="190" fontId="2" fillId="22" borderId="18" xfId="1" applyNumberFormat="1" applyFont="1" applyFill="1" applyBorder="1" applyAlignment="1">
      <alignment horizontal="right" vertical="center" shrinkToFit="1"/>
    </xf>
    <xf numFmtId="190" fontId="2" fillId="22" borderId="51" xfId="1" applyNumberFormat="1" applyFont="1" applyFill="1" applyBorder="1" applyAlignment="1">
      <alignment horizontal="right" vertical="center" shrinkToFit="1"/>
    </xf>
    <xf numFmtId="1" fontId="2" fillId="22" borderId="15" xfId="1" applyNumberFormat="1" applyFont="1" applyFill="1" applyBorder="1" applyAlignment="1">
      <alignment horizontal="center" vertical="center" shrinkToFit="1"/>
    </xf>
    <xf numFmtId="184" fontId="2" fillId="22" borderId="16" xfId="1" applyNumberFormat="1" applyFont="1" applyFill="1" applyBorder="1" applyAlignment="1">
      <alignment horizontal="center" vertical="center" shrinkToFit="1"/>
    </xf>
    <xf numFmtId="182" fontId="2" fillId="22" borderId="51" xfId="1" applyNumberFormat="1" applyFont="1" applyFill="1" applyBorder="1" applyAlignment="1">
      <alignment horizontal="center" vertical="center" shrinkToFit="1"/>
    </xf>
    <xf numFmtId="179" fontId="2" fillId="22" borderId="16" xfId="1" applyNumberFormat="1" applyFont="1" applyFill="1" applyBorder="1" applyAlignment="1">
      <alignment horizontal="right" vertical="center" shrinkToFit="1"/>
    </xf>
    <xf numFmtId="179" fontId="2" fillId="22" borderId="17" xfId="1" applyNumberFormat="1" applyFont="1" applyFill="1" applyBorder="1" applyAlignment="1">
      <alignment horizontal="right" vertical="center" shrinkToFit="1"/>
    </xf>
    <xf numFmtId="182" fontId="2" fillId="22" borderId="16" xfId="1" applyNumberFormat="1" applyFont="1" applyFill="1" applyBorder="1" applyAlignment="1">
      <alignment horizontal="center" vertical="center" shrinkToFit="1"/>
    </xf>
    <xf numFmtId="49" fontId="2" fillId="22" borderId="18" xfId="1" applyNumberFormat="1" applyFont="1" applyFill="1" applyBorder="1" applyAlignment="1">
      <alignment horizontal="center" vertical="center" shrinkToFit="1"/>
    </xf>
    <xf numFmtId="186" fontId="2" fillId="22" borderId="49" xfId="1" applyNumberFormat="1" applyFont="1" applyFill="1" applyBorder="1" applyAlignment="1">
      <alignment horizontal="center" vertical="center" shrinkToFit="1"/>
    </xf>
    <xf numFmtId="182" fontId="2" fillId="22" borderId="19" xfId="1" applyNumberFormat="1" applyFont="1" applyFill="1" applyBorder="1" applyAlignment="1">
      <alignment vertical="center" shrinkToFit="1"/>
    </xf>
    <xf numFmtId="178" fontId="2" fillId="22" borderId="17" xfId="1" applyNumberFormat="1" applyFont="1" applyFill="1" applyBorder="1" applyAlignment="1">
      <alignment horizontal="right" vertical="center" shrinkToFit="1"/>
    </xf>
    <xf numFmtId="179" fontId="2" fillId="22" borderId="50" xfId="1" applyNumberFormat="1" applyFont="1" applyFill="1" applyBorder="1" applyAlignment="1">
      <alignment horizontal="right" vertical="center" shrinkToFit="1"/>
    </xf>
    <xf numFmtId="189" fontId="2" fillId="22" borderId="49" xfId="1" applyNumberFormat="1" applyFont="1" applyFill="1" applyBorder="1" applyAlignment="1">
      <alignment horizontal="center" vertical="center" shrinkToFit="1"/>
    </xf>
    <xf numFmtId="185" fontId="2" fillId="22" borderId="16" xfId="1" applyNumberFormat="1" applyFont="1" applyFill="1" applyBorder="1" applyAlignment="1">
      <alignment horizontal="right" vertical="center" shrinkToFit="1"/>
    </xf>
    <xf numFmtId="179" fontId="2" fillId="22" borderId="16" xfId="1" applyNumberFormat="1" applyFont="1" applyFill="1" applyBorder="1" applyAlignment="1">
      <alignment vertical="center"/>
    </xf>
    <xf numFmtId="179" fontId="2" fillId="22" borderId="51" xfId="1" applyNumberFormat="1" applyFont="1" applyFill="1" applyBorder="1" applyAlignment="1">
      <alignment vertical="center"/>
    </xf>
    <xf numFmtId="0" fontId="2" fillId="0" borderId="45" xfId="1" applyFont="1" applyBorder="1" applyAlignment="1">
      <alignment horizontal="center" vertical="center"/>
    </xf>
    <xf numFmtId="183" fontId="2" fillId="0" borderId="66" xfId="1" applyNumberFormat="1" applyFont="1" applyBorder="1" applyAlignment="1" applyProtection="1">
      <alignment horizontal="center" vertical="center" shrinkToFit="1"/>
      <protection locked="0"/>
    </xf>
    <xf numFmtId="0" fontId="43" fillId="0" borderId="0" xfId="1" applyFont="1" applyAlignment="1">
      <alignment vertical="center"/>
    </xf>
    <xf numFmtId="0" fontId="9" fillId="0" borderId="0" xfId="1" applyFont="1" applyAlignment="1">
      <alignment horizontal="center" vertical="center" shrinkToFit="1"/>
    </xf>
    <xf numFmtId="0" fontId="32" fillId="0" borderId="25" xfId="1" applyFont="1" applyBorder="1" applyAlignment="1">
      <alignment horizontal="center" vertical="center"/>
    </xf>
    <xf numFmtId="190" fontId="2" fillId="0" borderId="56" xfId="1" applyNumberFormat="1" applyFont="1" applyBorder="1" applyAlignment="1">
      <alignment horizontal="right" vertical="center" shrinkToFit="1"/>
    </xf>
    <xf numFmtId="190" fontId="2" fillId="0" borderId="24" xfId="1" applyNumberFormat="1" applyFont="1" applyBorder="1" applyAlignment="1">
      <alignment horizontal="right" vertical="center" shrinkToFit="1"/>
    </xf>
    <xf numFmtId="49" fontId="2" fillId="22" borderId="19" xfId="1" applyNumberFormat="1" applyFont="1" applyFill="1" applyBorder="1" applyAlignment="1">
      <alignment horizontal="center" vertical="center" shrinkToFit="1"/>
    </xf>
    <xf numFmtId="49" fontId="2" fillId="0" borderId="41" xfId="1" applyNumberFormat="1" applyFont="1" applyBorder="1" applyAlignment="1" applyProtection="1">
      <alignment horizontal="center" vertical="center" shrinkToFit="1"/>
      <protection locked="0"/>
    </xf>
    <xf numFmtId="49" fontId="2" fillId="0" borderId="10" xfId="1" applyNumberFormat="1" applyFont="1" applyBorder="1" applyAlignment="1" applyProtection="1">
      <alignment horizontal="center" vertical="center" shrinkToFit="1"/>
      <protection locked="0"/>
    </xf>
    <xf numFmtId="182" fontId="2" fillId="0" borderId="7" xfId="1" applyNumberFormat="1" applyFont="1" applyBorder="1" applyAlignment="1" applyProtection="1">
      <alignment horizontal="right" vertical="center" shrinkToFit="1"/>
      <protection locked="0"/>
    </xf>
    <xf numFmtId="0" fontId="9" fillId="0" borderId="0" xfId="1" applyFont="1"/>
    <xf numFmtId="0" fontId="2" fillId="0" borderId="0" xfId="1" applyFont="1" applyAlignment="1">
      <alignment horizontal="center" vertical="center" textRotation="255" shrinkToFit="1"/>
    </xf>
    <xf numFmtId="181" fontId="2" fillId="0" borderId="0" xfId="1" applyNumberFormat="1" applyFont="1" applyAlignment="1">
      <alignment horizontal="left" vertical="center" wrapText="1" indent="1"/>
    </xf>
    <xf numFmtId="0" fontId="34" fillId="0" borderId="0" xfId="1" applyFont="1" applyAlignment="1" applyProtection="1">
      <alignment horizontal="left" vertical="center" wrapText="1"/>
      <protection locked="0"/>
    </xf>
    <xf numFmtId="0" fontId="2" fillId="24" borderId="22" xfId="1" applyFont="1" applyFill="1" applyBorder="1" applyAlignment="1">
      <alignment horizontal="distributed" vertical="center" indent="1"/>
    </xf>
    <xf numFmtId="0" fontId="2" fillId="24" borderId="8" xfId="1" applyFont="1" applyFill="1" applyBorder="1" applyAlignment="1">
      <alignment horizontal="distributed" vertical="center" indent="1"/>
    </xf>
    <xf numFmtId="0" fontId="2" fillId="24" borderId="8" xfId="1" applyFont="1" applyFill="1" applyBorder="1" applyAlignment="1">
      <alignment horizontal="center" vertical="center" wrapText="1"/>
    </xf>
    <xf numFmtId="0" fontId="2" fillId="24" borderId="8" xfId="1" applyFont="1" applyFill="1" applyBorder="1" applyAlignment="1">
      <alignment horizontal="center" vertical="center"/>
    </xf>
    <xf numFmtId="0" fontId="2" fillId="24" borderId="12" xfId="1" applyFont="1" applyFill="1" applyBorder="1" applyAlignment="1">
      <alignment horizontal="center" vertical="center" wrapText="1"/>
    </xf>
    <xf numFmtId="0" fontId="2" fillId="24" borderId="21" xfId="1" applyFont="1" applyFill="1" applyBorder="1" applyAlignment="1">
      <alignment horizontal="center" wrapText="1"/>
    </xf>
    <xf numFmtId="178" fontId="2" fillId="24" borderId="73" xfId="1" applyNumberFormat="1" applyFont="1" applyFill="1" applyBorder="1" applyAlignment="1">
      <alignment vertical="center" shrinkToFit="1"/>
    </xf>
    <xf numFmtId="179" fontId="2" fillId="24" borderId="37" xfId="1" applyNumberFormat="1" applyFont="1" applyFill="1" applyBorder="1" applyAlignment="1">
      <alignment horizontal="center" vertical="top"/>
    </xf>
    <xf numFmtId="179" fontId="2" fillId="24" borderId="35" xfId="1" applyNumberFormat="1" applyFont="1" applyFill="1" applyBorder="1" applyAlignment="1">
      <alignment horizontal="center" vertical="top"/>
    </xf>
    <xf numFmtId="179" fontId="2" fillId="24" borderId="65" xfId="1" applyNumberFormat="1" applyFont="1" applyFill="1" applyBorder="1" applyAlignment="1">
      <alignment horizontal="center" vertical="top"/>
    </xf>
    <xf numFmtId="0" fontId="2" fillId="24" borderId="44" xfId="1" applyFont="1" applyFill="1" applyBorder="1" applyAlignment="1">
      <alignment horizontal="center" vertical="center"/>
    </xf>
    <xf numFmtId="178" fontId="2" fillId="24" borderId="45" xfId="1" applyNumberFormat="1" applyFont="1" applyFill="1" applyBorder="1" applyAlignment="1">
      <alignment horizontal="center" vertical="center" wrapText="1"/>
    </xf>
    <xf numFmtId="179" fontId="2" fillId="24" borderId="67" xfId="1" applyNumberFormat="1" applyFont="1" applyFill="1" applyBorder="1" applyAlignment="1">
      <alignment horizontal="center" vertical="center"/>
    </xf>
    <xf numFmtId="179" fontId="2" fillId="24" borderId="34" xfId="1" applyNumberFormat="1" applyFont="1" applyFill="1" applyBorder="1" applyAlignment="1">
      <alignment horizontal="center" vertical="center"/>
    </xf>
    <xf numFmtId="179" fontId="2" fillId="24" borderId="36" xfId="1" applyNumberFormat="1" applyFont="1" applyFill="1" applyBorder="1" applyAlignment="1">
      <alignment horizontal="center" vertical="top"/>
    </xf>
    <xf numFmtId="179" fontId="2" fillId="24" borderId="66" xfId="1" applyNumberFormat="1" applyFont="1" applyFill="1" applyBorder="1" applyAlignment="1">
      <alignment horizontal="center" vertical="center"/>
    </xf>
    <xf numFmtId="0" fontId="2" fillId="25" borderId="65" xfId="1" applyFont="1" applyFill="1" applyBorder="1" applyAlignment="1">
      <alignment horizontal="center" vertical="center"/>
    </xf>
    <xf numFmtId="0" fontId="34" fillId="25" borderId="39" xfId="1" applyFont="1" applyFill="1" applyBorder="1" applyAlignment="1">
      <alignment horizontal="center" wrapText="1"/>
    </xf>
    <xf numFmtId="0" fontId="2" fillId="25" borderId="43" xfId="1" applyFont="1" applyFill="1" applyBorder="1" applyAlignment="1">
      <alignment horizontal="center" vertical="center"/>
    </xf>
    <xf numFmtId="0" fontId="2" fillId="25" borderId="44" xfId="1" applyFont="1" applyFill="1" applyBorder="1" applyAlignment="1">
      <alignment horizontal="center" vertical="center" wrapText="1"/>
    </xf>
    <xf numFmtId="0" fontId="34" fillId="25" borderId="47" xfId="1" applyFont="1" applyFill="1" applyBorder="1" applyAlignment="1">
      <alignment horizontal="center" vertical="top" wrapText="1"/>
    </xf>
    <xf numFmtId="0" fontId="2" fillId="25" borderId="37" xfId="1" applyFont="1" applyFill="1" applyBorder="1" applyAlignment="1">
      <alignment horizontal="center" vertical="center"/>
    </xf>
    <xf numFmtId="0" fontId="2" fillId="25" borderId="46" xfId="1" applyFont="1" applyFill="1" applyBorder="1" applyAlignment="1">
      <alignment horizontal="center" vertical="center"/>
    </xf>
    <xf numFmtId="0" fontId="2" fillId="25" borderId="88" xfId="1" applyFont="1" applyFill="1" applyBorder="1" applyAlignment="1">
      <alignment horizontal="center" vertical="center"/>
    </xf>
    <xf numFmtId="0" fontId="2" fillId="25" borderId="58" xfId="1" applyFont="1" applyFill="1" applyBorder="1" applyAlignment="1">
      <alignment horizontal="center" vertical="center"/>
    </xf>
    <xf numFmtId="0" fontId="6" fillId="20" borderId="21" xfId="1" applyFont="1" applyFill="1" applyBorder="1" applyAlignment="1">
      <alignment horizontal="center" wrapText="1"/>
    </xf>
    <xf numFmtId="0" fontId="2" fillId="20" borderId="60" xfId="1" applyFont="1" applyFill="1" applyBorder="1" applyAlignment="1">
      <alignment horizontal="center" vertical="center" wrapText="1"/>
    </xf>
    <xf numFmtId="0" fontId="2" fillId="20" borderId="0" xfId="1" applyFont="1" applyFill="1" applyAlignment="1">
      <alignment horizontal="center" vertical="center" wrapText="1"/>
    </xf>
    <xf numFmtId="0" fontId="2" fillId="20" borderId="35" xfId="1" applyFont="1" applyFill="1" applyBorder="1" applyAlignment="1">
      <alignment horizontal="center" vertical="center" wrapText="1"/>
    </xf>
    <xf numFmtId="0" fontId="2" fillId="20" borderId="70" xfId="1" applyFont="1" applyFill="1" applyBorder="1" applyAlignment="1">
      <alignment horizontal="center" vertical="center"/>
    </xf>
    <xf numFmtId="0" fontId="2" fillId="20" borderId="25" xfId="1" applyFont="1" applyFill="1" applyBorder="1" applyAlignment="1">
      <alignment horizontal="center" vertical="center"/>
    </xf>
    <xf numFmtId="0" fontId="2" fillId="20" borderId="25" xfId="1" applyFont="1" applyFill="1" applyBorder="1" applyAlignment="1">
      <alignment horizontal="center" vertical="center" wrapText="1"/>
    </xf>
    <xf numFmtId="0" fontId="2" fillId="20" borderId="31" xfId="1" applyFont="1" applyFill="1" applyBorder="1" applyAlignment="1">
      <alignment horizontal="center" vertical="center" wrapText="1"/>
    </xf>
    <xf numFmtId="0" fontId="2" fillId="20" borderId="41" xfId="1" applyFont="1" applyFill="1" applyBorder="1" applyAlignment="1">
      <alignment horizontal="center" vertical="center" wrapText="1"/>
    </xf>
    <xf numFmtId="0" fontId="2" fillId="20" borderId="37" xfId="1" applyFont="1" applyFill="1" applyBorder="1" applyAlignment="1">
      <alignment horizontal="center" vertical="center" wrapText="1"/>
    </xf>
    <xf numFmtId="0" fontId="2" fillId="20" borderId="91" xfId="1" applyFont="1" applyFill="1" applyBorder="1" applyAlignment="1">
      <alignment horizontal="center" vertical="center"/>
    </xf>
    <xf numFmtId="0" fontId="2" fillId="20" borderId="48" xfId="1" applyFont="1" applyFill="1" applyBorder="1" applyAlignment="1">
      <alignment horizontal="center" vertical="center" wrapText="1"/>
    </xf>
    <xf numFmtId="0" fontId="2" fillId="26" borderId="42" xfId="1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43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0" fillId="0" borderId="0" xfId="0" applyFont="1" applyAlignment="1">
      <alignment horizontal="left" indent="2"/>
    </xf>
    <xf numFmtId="0" fontId="10" fillId="0" borderId="0" xfId="0" applyFont="1" applyAlignment="1">
      <alignment horizontal="right"/>
    </xf>
    <xf numFmtId="0" fontId="28" fillId="0" borderId="0" xfId="0" applyFont="1">
      <alignment vertical="center"/>
    </xf>
    <xf numFmtId="0" fontId="6" fillId="0" borderId="0" xfId="0" applyFont="1">
      <alignment vertical="center"/>
    </xf>
    <xf numFmtId="179" fontId="2" fillId="0" borderId="0" xfId="1" applyNumberFormat="1" applyFont="1" applyAlignment="1">
      <alignment horizontal="left" vertical="center"/>
    </xf>
    <xf numFmtId="0" fontId="9" fillId="0" borderId="0" xfId="1" applyFont="1" applyAlignment="1">
      <alignment vertical="center" shrinkToFit="1"/>
    </xf>
    <xf numFmtId="0" fontId="11" fillId="0" borderId="60" xfId="1" applyFont="1" applyBorder="1" applyAlignment="1">
      <alignment horizontal="left" vertical="center" shrinkToFit="1"/>
    </xf>
    <xf numFmtId="0" fontId="32" fillId="0" borderId="0" xfId="1" applyFont="1" applyAlignment="1">
      <alignment vertical="center"/>
    </xf>
    <xf numFmtId="179" fontId="2" fillId="0" borderId="0" xfId="1" applyNumberFormat="1" applyFont="1" applyAlignment="1">
      <alignment horizontal="left" vertical="center" indent="1"/>
    </xf>
    <xf numFmtId="0" fontId="2" fillId="0" borderId="0" xfId="0" applyFont="1" applyAlignment="1">
      <alignment horizontal="left" vertical="top" indent="2"/>
    </xf>
    <xf numFmtId="0" fontId="11" fillId="0" borderId="0" xfId="0" applyFont="1" applyAlignment="1">
      <alignment horizontal="distributed" vertical="center"/>
    </xf>
    <xf numFmtId="0" fontId="18" fillId="0" borderId="0" xfId="0" applyFont="1" applyAlignment="1">
      <alignment horizontal="left" indent="2"/>
    </xf>
    <xf numFmtId="0" fontId="18" fillId="0" borderId="0" xfId="0" applyFont="1">
      <alignment vertical="center"/>
    </xf>
    <xf numFmtId="0" fontId="0" fillId="0" borderId="0" xfId="0" applyAlignment="1">
      <alignment vertical="center" shrinkToFit="1"/>
    </xf>
    <xf numFmtId="1" fontId="2" fillId="0" borderId="92" xfId="1" applyNumberFormat="1" applyFont="1" applyBorder="1" applyAlignment="1" applyProtection="1">
      <alignment horizontal="center" vertical="center" shrinkToFit="1"/>
      <protection locked="0"/>
    </xf>
    <xf numFmtId="1" fontId="2" fillId="0" borderId="2" xfId="1" applyNumberFormat="1" applyFont="1" applyBorder="1" applyAlignment="1" applyProtection="1">
      <alignment horizontal="center" vertical="center" shrinkToFit="1"/>
      <protection locked="0"/>
    </xf>
    <xf numFmtId="0" fontId="2" fillId="25" borderId="38" xfId="1" applyFont="1" applyFill="1" applyBorder="1" applyAlignment="1">
      <alignment horizontal="center" vertical="center"/>
    </xf>
    <xf numFmtId="0" fontId="2" fillId="25" borderId="44" xfId="1" applyFont="1" applyFill="1" applyBorder="1" applyAlignment="1">
      <alignment horizontal="center" vertical="center"/>
    </xf>
    <xf numFmtId="0" fontId="2" fillId="20" borderId="41" xfId="1" applyFont="1" applyFill="1" applyBorder="1" applyAlignment="1">
      <alignment horizontal="center" vertical="top" shrinkToFit="1"/>
    </xf>
    <xf numFmtId="0" fontId="2" fillId="20" borderId="0" xfId="1" applyFont="1" applyFill="1" applyAlignment="1">
      <alignment horizontal="center" vertical="top" shrinkToFit="1"/>
    </xf>
    <xf numFmtId="2" fontId="21" fillId="8" borderId="0" xfId="2" applyNumberFormat="1" applyFill="1" applyProtection="1">
      <alignment vertical="center"/>
      <protection locked="0"/>
    </xf>
    <xf numFmtId="2" fontId="21" fillId="20" borderId="0" xfId="2" applyNumberFormat="1" applyFill="1" applyProtection="1">
      <alignment vertical="center"/>
      <protection locked="0"/>
    </xf>
    <xf numFmtId="0" fontId="2" fillId="7" borderId="60" xfId="1" applyFont="1" applyFill="1" applyBorder="1" applyAlignment="1">
      <alignment vertical="center"/>
    </xf>
    <xf numFmtId="0" fontId="2" fillId="24" borderId="93" xfId="1" applyFont="1" applyFill="1" applyBorder="1" applyAlignment="1">
      <alignment horizontal="left" vertical="center" indent="1"/>
    </xf>
    <xf numFmtId="0" fontId="2" fillId="24" borderId="83" xfId="1" applyFont="1" applyFill="1" applyBorder="1" applyAlignment="1">
      <alignment horizontal="left" vertical="center" indent="1"/>
    </xf>
    <xf numFmtId="0" fontId="2" fillId="24" borderId="55" xfId="1" applyFont="1" applyFill="1" applyBorder="1" applyAlignment="1">
      <alignment horizontal="left" vertical="center" indent="1"/>
    </xf>
    <xf numFmtId="0" fontId="2" fillId="24" borderId="68" xfId="1" applyFont="1" applyFill="1" applyBorder="1" applyAlignment="1">
      <alignment horizontal="left" vertical="center" indent="1"/>
    </xf>
    <xf numFmtId="0" fontId="2" fillId="21" borderId="64" xfId="1" applyFont="1" applyFill="1" applyBorder="1" applyAlignment="1" applyProtection="1">
      <alignment vertical="center" shrinkToFit="1"/>
      <protection locked="0"/>
    </xf>
    <xf numFmtId="0" fontId="2" fillId="13" borderId="2" xfId="1" applyFont="1" applyFill="1" applyBorder="1" applyAlignment="1">
      <alignment vertical="center" shrinkToFit="1"/>
    </xf>
    <xf numFmtId="0" fontId="18" fillId="7" borderId="60" xfId="1" applyFont="1" applyFill="1" applyBorder="1" applyAlignment="1">
      <alignment vertical="center"/>
    </xf>
    <xf numFmtId="0" fontId="18" fillId="7" borderId="31" xfId="1" applyFont="1" applyFill="1" applyBorder="1" applyAlignment="1">
      <alignment vertical="center"/>
    </xf>
    <xf numFmtId="182" fontId="2" fillId="22" borderId="15" xfId="1" applyNumberFormat="1" applyFont="1" applyFill="1" applyBorder="1" applyAlignment="1">
      <alignment horizontal="right" vertical="center" shrinkToFit="1"/>
    </xf>
    <xf numFmtId="182" fontId="2" fillId="22" borderId="50" xfId="1" applyNumberFormat="1" applyFont="1" applyFill="1" applyBorder="1" applyAlignment="1">
      <alignment horizontal="right" vertical="center" shrinkToFit="1"/>
    </xf>
    <xf numFmtId="182" fontId="2" fillId="22" borderId="14" xfId="1" applyNumberFormat="1" applyFont="1" applyFill="1" applyBorder="1" applyAlignment="1">
      <alignment horizontal="right" vertical="center" shrinkToFit="1"/>
    </xf>
    <xf numFmtId="182" fontId="2" fillId="22" borderId="16" xfId="1" applyNumberFormat="1" applyFont="1" applyFill="1" applyBorder="1" applyAlignment="1">
      <alignment horizontal="right" vertical="center" shrinkToFit="1"/>
    </xf>
    <xf numFmtId="182" fontId="2" fillId="22" borderId="21" xfId="1" applyNumberFormat="1" applyFont="1" applyFill="1" applyBorder="1" applyAlignment="1" applyProtection="1">
      <alignment horizontal="center" vertical="center" shrinkToFit="1"/>
      <protection locked="0"/>
    </xf>
    <xf numFmtId="193" fontId="2" fillId="0" borderId="53" xfId="1" applyNumberFormat="1" applyFont="1" applyBorder="1" applyAlignment="1">
      <alignment horizontal="right" vertical="center" shrinkToFit="1"/>
    </xf>
    <xf numFmtId="193" fontId="2" fillId="0" borderId="1" xfId="1" applyNumberFormat="1" applyFont="1" applyBorder="1" applyAlignment="1">
      <alignment horizontal="right" vertical="center" shrinkToFit="1"/>
    </xf>
    <xf numFmtId="194" fontId="2" fillId="0" borderId="53" xfId="1" applyNumberFormat="1" applyFont="1" applyBorder="1" applyAlignment="1">
      <alignment vertical="center"/>
    </xf>
    <xf numFmtId="194" fontId="2" fillId="0" borderId="56" xfId="1" applyNumberFormat="1" applyFont="1" applyBorder="1" applyAlignment="1">
      <alignment vertical="center"/>
    </xf>
    <xf numFmtId="194" fontId="2" fillId="0" borderId="1" xfId="1" applyNumberFormat="1" applyFont="1" applyBorder="1" applyAlignment="1">
      <alignment vertical="center"/>
    </xf>
    <xf numFmtId="194" fontId="2" fillId="0" borderId="24" xfId="1" applyNumberFormat="1" applyFont="1" applyBorder="1" applyAlignment="1">
      <alignment vertical="center"/>
    </xf>
    <xf numFmtId="183" fontId="2" fillId="22" borderId="21" xfId="1" applyNumberFormat="1" applyFont="1" applyFill="1" applyBorder="1" applyAlignment="1">
      <alignment horizontal="center" vertical="center" shrinkToFit="1"/>
    </xf>
    <xf numFmtId="178" fontId="62" fillId="0" borderId="0" xfId="1" applyNumberFormat="1" applyFont="1" applyAlignment="1" applyProtection="1">
      <alignment horizontal="left" vertical="center"/>
      <protection locked="0"/>
    </xf>
    <xf numFmtId="185" fontId="39" fillId="0" borderId="0" xfId="1" applyNumberFormat="1" applyFont="1" applyAlignment="1" applyProtection="1">
      <alignment vertical="center" shrinkToFit="1"/>
      <protection locked="0"/>
    </xf>
    <xf numFmtId="179" fontId="39" fillId="0" borderId="0" xfId="1" applyNumberFormat="1" applyFont="1" applyAlignment="1">
      <alignment vertical="center"/>
    </xf>
    <xf numFmtId="185" fontId="39" fillId="0" borderId="0" xfId="1" applyNumberFormat="1" applyFont="1" applyAlignment="1" applyProtection="1">
      <alignment vertical="center"/>
      <protection locked="0"/>
    </xf>
    <xf numFmtId="0" fontId="39" fillId="0" borderId="0" xfId="1" applyFont="1" applyAlignment="1" applyProtection="1">
      <alignment vertical="center"/>
      <protection locked="0"/>
    </xf>
    <xf numFmtId="0" fontId="58" fillId="0" borderId="0" xfId="0" applyFont="1" applyAlignment="1">
      <alignment horizontal="left" indent="2"/>
    </xf>
    <xf numFmtId="0" fontId="26" fillId="0" borderId="1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/>
    </xf>
    <xf numFmtId="0" fontId="2" fillId="15" borderId="27" xfId="1" applyFont="1" applyFill="1" applyBorder="1" applyAlignment="1">
      <alignment horizontal="center" vertical="center" wrapText="1"/>
    </xf>
    <xf numFmtId="0" fontId="2" fillId="15" borderId="33" xfId="1" applyFont="1" applyFill="1" applyBorder="1" applyAlignment="1">
      <alignment horizontal="center" vertical="center" wrapText="1"/>
    </xf>
    <xf numFmtId="0" fontId="2" fillId="15" borderId="65" xfId="1" applyFont="1" applyFill="1" applyBorder="1" applyAlignment="1">
      <alignment horizontal="center" vertical="center"/>
    </xf>
    <xf numFmtId="0" fontId="2" fillId="4" borderId="30" xfId="1" applyFont="1" applyFill="1" applyBorder="1" applyAlignment="1">
      <alignment horizontal="center" vertical="center" wrapText="1"/>
    </xf>
    <xf numFmtId="0" fontId="2" fillId="4" borderId="27" xfId="1" applyFont="1" applyFill="1" applyBorder="1" applyAlignment="1">
      <alignment horizontal="center" vertical="center" wrapText="1"/>
    </xf>
    <xf numFmtId="0" fontId="2" fillId="4" borderId="55" xfId="1" applyFont="1" applyFill="1" applyBorder="1" applyAlignment="1">
      <alignment horizontal="center" vertical="center" wrapText="1"/>
    </xf>
    <xf numFmtId="0" fontId="2" fillId="4" borderId="68" xfId="1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47" fillId="6" borderId="84" xfId="0" applyFont="1" applyFill="1" applyBorder="1" applyAlignment="1">
      <alignment horizontal="center" vertical="center"/>
    </xf>
    <xf numFmtId="0" fontId="47" fillId="6" borderId="62" xfId="0" applyFont="1" applyFill="1" applyBorder="1" applyAlignment="1">
      <alignment horizontal="center" vertical="center"/>
    </xf>
    <xf numFmtId="0" fontId="47" fillId="6" borderId="83" xfId="0" applyFont="1" applyFill="1" applyBorder="1" applyAlignment="1">
      <alignment horizontal="center" vertical="center"/>
    </xf>
    <xf numFmtId="0" fontId="25" fillId="0" borderId="0" xfId="0" applyFont="1" applyAlignment="1">
      <alignment horizontal="right" indent="1"/>
    </xf>
    <xf numFmtId="0" fontId="40" fillId="0" borderId="0" xfId="7" applyFont="1" applyFill="1" applyBorder="1" applyAlignment="1" applyProtection="1">
      <alignment horizontal="left" indent="2" shrinkToFit="1"/>
    </xf>
    <xf numFmtId="0" fontId="41" fillId="0" borderId="0" xfId="7" applyFont="1" applyFill="1" applyBorder="1" applyAlignment="1" applyProtection="1">
      <alignment horizontal="left" indent="2" shrinkToFit="1"/>
    </xf>
    <xf numFmtId="0" fontId="0" fillId="0" borderId="0" xfId="0" applyAlignment="1">
      <alignment horizontal="left" vertical="center" shrinkToFit="1"/>
    </xf>
    <xf numFmtId="0" fontId="8" fillId="0" borderId="0" xfId="0" applyFont="1" applyAlignment="1">
      <alignment horizontal="left" vertical="center" indent="1"/>
    </xf>
    <xf numFmtId="0" fontId="59" fillId="0" borderId="0" xfId="0" applyFont="1" applyAlignment="1">
      <alignment horizontal="left" vertical="center" indent="1"/>
    </xf>
    <xf numFmtId="0" fontId="44" fillId="0" borderId="0" xfId="0" applyFont="1" applyAlignment="1">
      <alignment horizontal="left" indent="2"/>
    </xf>
    <xf numFmtId="0" fontId="61" fillId="0" borderId="0" xfId="0" applyFont="1" applyAlignment="1">
      <alignment horizontal="left" vertical="top" shrinkToFit="1"/>
    </xf>
    <xf numFmtId="0" fontId="11" fillId="0" borderId="0" xfId="0" applyFont="1" applyAlignment="1">
      <alignment horizontal="left" vertical="top" shrinkToFit="1"/>
    </xf>
    <xf numFmtId="185" fontId="9" fillId="21" borderId="28" xfId="1" applyNumberFormat="1" applyFont="1" applyFill="1" applyBorder="1" applyAlignment="1" applyProtection="1">
      <alignment horizontal="left" vertical="center" shrinkToFit="1"/>
      <protection locked="0"/>
    </xf>
    <xf numFmtId="185" fontId="9" fillId="21" borderId="4" xfId="1" applyNumberFormat="1" applyFont="1" applyFill="1" applyBorder="1" applyAlignment="1" applyProtection="1">
      <alignment horizontal="left" vertical="center" shrinkToFit="1"/>
      <protection locked="0"/>
    </xf>
    <xf numFmtId="185" fontId="9" fillId="21" borderId="5" xfId="1" applyNumberFormat="1" applyFont="1" applyFill="1" applyBorder="1" applyAlignment="1" applyProtection="1">
      <alignment horizontal="left" vertical="center" shrinkToFit="1"/>
      <protection locked="0"/>
    </xf>
    <xf numFmtId="0" fontId="2" fillId="4" borderId="30" xfId="1" applyFont="1" applyFill="1" applyBorder="1" applyAlignment="1">
      <alignment horizontal="center" vertical="center" shrinkToFit="1"/>
    </xf>
    <xf numFmtId="0" fontId="2" fillId="4" borderId="60" xfId="1" applyFont="1" applyFill="1" applyBorder="1" applyAlignment="1">
      <alignment horizontal="center" vertical="center" shrinkToFit="1"/>
    </xf>
    <xf numFmtId="0" fontId="2" fillId="4" borderId="31" xfId="1" applyFont="1" applyFill="1" applyBorder="1" applyAlignment="1">
      <alignment horizontal="center" vertical="center" shrinkToFit="1"/>
    </xf>
    <xf numFmtId="0" fontId="2" fillId="24" borderId="7" xfId="1" applyFont="1" applyFill="1" applyBorder="1" applyAlignment="1">
      <alignment horizontal="left" vertical="center" wrapText="1" indent="1" shrinkToFit="1"/>
    </xf>
    <xf numFmtId="0" fontId="2" fillId="24" borderId="1" xfId="1" applyFont="1" applyFill="1" applyBorder="1" applyAlignment="1">
      <alignment horizontal="left" vertical="center" wrapText="1" indent="1" shrinkToFit="1"/>
    </xf>
    <xf numFmtId="0" fontId="2" fillId="24" borderId="24" xfId="1" applyFont="1" applyFill="1" applyBorder="1" applyAlignment="1">
      <alignment horizontal="left" vertical="center" wrapText="1" indent="1" shrinkToFit="1"/>
    </xf>
    <xf numFmtId="0" fontId="2" fillId="21" borderId="90" xfId="1" applyFont="1" applyFill="1" applyBorder="1" applyAlignment="1" applyProtection="1">
      <alignment horizontal="left" vertical="center" shrinkToFit="1"/>
      <protection locked="0"/>
    </xf>
    <xf numFmtId="0" fontId="2" fillId="21" borderId="11" xfId="1" applyFont="1" applyFill="1" applyBorder="1" applyAlignment="1" applyProtection="1">
      <alignment horizontal="left" vertical="center" shrinkToFit="1"/>
      <protection locked="0"/>
    </xf>
    <xf numFmtId="0" fontId="2" fillId="21" borderId="59" xfId="1" applyFont="1" applyFill="1" applyBorder="1" applyAlignment="1" applyProtection="1">
      <alignment horizontal="left" vertical="center" shrinkToFit="1"/>
      <protection locked="0"/>
    </xf>
    <xf numFmtId="0" fontId="2" fillId="24" borderId="14" xfId="1" applyFont="1" applyFill="1" applyBorder="1" applyAlignment="1">
      <alignment horizontal="distributed" vertical="center" indent="1"/>
    </xf>
    <xf numFmtId="0" fontId="2" fillId="24" borderId="19" xfId="1" applyFont="1" applyFill="1" applyBorder="1" applyAlignment="1">
      <alignment horizontal="distributed" vertical="center" indent="1"/>
    </xf>
    <xf numFmtId="185" fontId="55" fillId="21" borderId="18" xfId="1" applyNumberFormat="1" applyFont="1" applyFill="1" applyBorder="1" applyAlignment="1" applyProtection="1">
      <alignment horizontal="center" vertical="center" shrinkToFit="1"/>
      <protection locked="0"/>
    </xf>
    <xf numFmtId="0" fontId="55" fillId="21" borderId="18" xfId="1" applyFont="1" applyFill="1" applyBorder="1" applyAlignment="1" applyProtection="1">
      <alignment horizontal="center" vertical="center" shrinkToFit="1"/>
      <protection locked="0"/>
    </xf>
    <xf numFmtId="0" fontId="55" fillId="21" borderId="19" xfId="1" applyFont="1" applyFill="1" applyBorder="1" applyAlignment="1" applyProtection="1">
      <alignment horizontal="center" vertical="center" shrinkToFit="1"/>
      <protection locked="0"/>
    </xf>
    <xf numFmtId="0" fontId="18" fillId="24" borderId="14" xfId="1" applyFont="1" applyFill="1" applyBorder="1" applyAlignment="1">
      <alignment horizontal="center" vertical="center" shrinkToFit="1"/>
    </xf>
    <xf numFmtId="0" fontId="18" fillId="24" borderId="19" xfId="1" applyFont="1" applyFill="1" applyBorder="1" applyAlignment="1">
      <alignment horizontal="center" vertical="center" shrinkToFit="1"/>
    </xf>
    <xf numFmtId="181" fontId="54" fillId="0" borderId="61" xfId="1" applyNumberFormat="1" applyFont="1" applyBorder="1" applyAlignment="1">
      <alignment horizontal="left" vertical="top" shrinkToFit="1"/>
    </xf>
    <xf numFmtId="181" fontId="54" fillId="0" borderId="0" xfId="1" applyNumberFormat="1" applyFont="1" applyAlignment="1">
      <alignment horizontal="left" vertical="top" shrinkToFit="1"/>
    </xf>
    <xf numFmtId="177" fontId="2" fillId="21" borderId="14" xfId="1" applyNumberFormat="1" applyFont="1" applyFill="1" applyBorder="1" applyAlignment="1" applyProtection="1">
      <alignment horizontal="center" vertical="center"/>
      <protection locked="0"/>
    </xf>
    <xf numFmtId="177" fontId="2" fillId="21" borderId="18" xfId="1" applyNumberFormat="1" applyFont="1" applyFill="1" applyBorder="1" applyAlignment="1" applyProtection="1">
      <alignment horizontal="center" vertical="center"/>
      <protection locked="0"/>
    </xf>
    <xf numFmtId="177" fontId="2" fillId="21" borderId="19" xfId="1" applyNumberFormat="1" applyFont="1" applyFill="1" applyBorder="1" applyAlignment="1" applyProtection="1">
      <alignment horizontal="center" vertical="center"/>
      <protection locked="0"/>
    </xf>
    <xf numFmtId="0" fontId="2" fillId="0" borderId="30" xfId="1" applyFont="1" applyBorder="1" applyAlignment="1" applyProtection="1">
      <alignment horizontal="left" vertical="center" wrapText="1"/>
      <protection locked="0"/>
    </xf>
    <xf numFmtId="0" fontId="2" fillId="0" borderId="60" xfId="1" applyFont="1" applyBorder="1" applyAlignment="1" applyProtection="1">
      <alignment horizontal="left" vertical="center" wrapText="1"/>
      <protection locked="0"/>
    </xf>
    <xf numFmtId="0" fontId="2" fillId="0" borderId="31" xfId="1" applyFont="1" applyBorder="1" applyAlignment="1" applyProtection="1">
      <alignment horizontal="left" vertical="center" wrapText="1"/>
      <protection locked="0"/>
    </xf>
    <xf numFmtId="0" fontId="2" fillId="0" borderId="61" xfId="1" applyFont="1" applyBorder="1" applyAlignment="1" applyProtection="1">
      <alignment horizontal="left" vertical="center" wrapText="1"/>
      <protection locked="0"/>
    </xf>
    <xf numFmtId="0" fontId="2" fillId="0" borderId="0" xfId="1" applyFont="1" applyAlignment="1" applyProtection="1">
      <alignment horizontal="left" vertical="center" wrapText="1"/>
      <protection locked="0"/>
    </xf>
    <xf numFmtId="0" fontId="2" fillId="0" borderId="41" xfId="1" applyFont="1" applyBorder="1" applyAlignment="1" applyProtection="1">
      <alignment horizontal="left" vertical="center" wrapText="1"/>
      <protection locked="0"/>
    </xf>
    <xf numFmtId="0" fontId="2" fillId="0" borderId="58" xfId="1" applyFont="1" applyBorder="1" applyAlignment="1" applyProtection="1">
      <alignment horizontal="left" vertical="center" wrapText="1"/>
      <protection locked="0"/>
    </xf>
    <xf numFmtId="0" fontId="2" fillId="0" borderId="25" xfId="1" applyFont="1" applyBorder="1" applyAlignment="1" applyProtection="1">
      <alignment horizontal="left" vertical="center" wrapText="1"/>
      <protection locked="0"/>
    </xf>
    <xf numFmtId="0" fontId="2" fillId="0" borderId="48" xfId="1" applyFont="1" applyBorder="1" applyAlignment="1" applyProtection="1">
      <alignment horizontal="left" vertical="center" wrapText="1"/>
      <protection locked="0"/>
    </xf>
    <xf numFmtId="0" fontId="2" fillId="21" borderId="7" xfId="1" applyFont="1" applyFill="1" applyBorder="1" applyAlignment="1" applyProtection="1">
      <alignment horizontal="left" vertical="center" shrinkToFit="1"/>
      <protection locked="0"/>
    </xf>
    <xf numFmtId="0" fontId="2" fillId="21" borderId="1" xfId="1" applyFont="1" applyFill="1" applyBorder="1" applyAlignment="1" applyProtection="1">
      <alignment horizontal="left" vertical="center" shrinkToFit="1"/>
      <protection locked="0"/>
    </xf>
    <xf numFmtId="0" fontId="2" fillId="21" borderId="24" xfId="1" applyFont="1" applyFill="1" applyBorder="1" applyAlignment="1" applyProtection="1">
      <alignment horizontal="left" vertical="center" shrinkToFit="1"/>
      <protection locked="0"/>
    </xf>
    <xf numFmtId="0" fontId="2" fillId="21" borderId="3" xfId="1" applyFont="1" applyFill="1" applyBorder="1" applyAlignment="1" applyProtection="1">
      <alignment horizontal="left" vertical="center" shrinkToFit="1"/>
      <protection locked="0"/>
    </xf>
    <xf numFmtId="0" fontId="2" fillId="21" borderId="29" xfId="1" applyFont="1" applyFill="1" applyBorder="1" applyAlignment="1" applyProtection="1">
      <alignment horizontal="left" vertical="center" shrinkToFit="1"/>
      <protection locked="0"/>
    </xf>
    <xf numFmtId="0" fontId="2" fillId="21" borderId="72" xfId="1" applyFont="1" applyFill="1" applyBorder="1" applyAlignment="1" applyProtection="1">
      <alignment horizontal="left" vertical="center" shrinkToFit="1"/>
      <protection locked="0"/>
    </xf>
    <xf numFmtId="0" fontId="2" fillId="7" borderId="20" xfId="1" applyFont="1" applyFill="1" applyBorder="1" applyAlignment="1">
      <alignment horizontal="center" vertical="center" textRotation="255" wrapText="1" shrinkToFit="1"/>
    </xf>
    <xf numFmtId="0" fontId="2" fillId="7" borderId="67" xfId="1" applyFont="1" applyFill="1" applyBorder="1" applyAlignment="1">
      <alignment horizontal="center" vertical="center" textRotation="255" wrapText="1" shrinkToFit="1"/>
    </xf>
    <xf numFmtId="0" fontId="2" fillId="7" borderId="46" xfId="1" applyFont="1" applyFill="1" applyBorder="1" applyAlignment="1">
      <alignment horizontal="center" vertical="center" textRotation="255" wrapText="1" shrinkToFit="1"/>
    </xf>
    <xf numFmtId="0" fontId="6" fillId="24" borderId="14" xfId="1" applyFont="1" applyFill="1" applyBorder="1" applyAlignment="1">
      <alignment horizontal="center" vertical="center"/>
    </xf>
    <xf numFmtId="0" fontId="6" fillId="24" borderId="18" xfId="1" applyFont="1" applyFill="1" applyBorder="1" applyAlignment="1">
      <alignment horizontal="center" vertical="center"/>
    </xf>
    <xf numFmtId="0" fontId="6" fillId="24" borderId="19" xfId="1" applyFont="1" applyFill="1" applyBorder="1" applyAlignment="1">
      <alignment horizontal="center" vertical="center"/>
    </xf>
    <xf numFmtId="0" fontId="6" fillId="20" borderId="34" xfId="1" applyFont="1" applyFill="1" applyBorder="1" applyAlignment="1">
      <alignment horizontal="center" vertical="center" wrapText="1"/>
    </xf>
    <xf numFmtId="0" fontId="6" fillId="20" borderId="44" xfId="1" applyFont="1" applyFill="1" applyBorder="1" applyAlignment="1">
      <alignment horizontal="center" vertical="center" wrapText="1"/>
    </xf>
    <xf numFmtId="178" fontId="2" fillId="24" borderId="23" xfId="1" applyNumberFormat="1" applyFont="1" applyFill="1" applyBorder="1" applyAlignment="1">
      <alignment horizontal="center" vertical="center" wrapText="1"/>
    </xf>
    <xf numFmtId="178" fontId="2" fillId="24" borderId="39" xfId="1" applyNumberFormat="1" applyFont="1" applyFill="1" applyBorder="1" applyAlignment="1">
      <alignment horizontal="center" vertical="center" wrapText="1"/>
    </xf>
    <xf numFmtId="0" fontId="6" fillId="0" borderId="32" xfId="1" applyFont="1" applyBorder="1" applyAlignment="1">
      <alignment horizontal="left" vertical="center" wrapText="1" indent="1"/>
    </xf>
    <xf numFmtId="0" fontId="6" fillId="0" borderId="42" xfId="1" applyFont="1" applyBorder="1" applyAlignment="1">
      <alignment horizontal="left" vertical="center" wrapText="1" indent="1"/>
    </xf>
    <xf numFmtId="0" fontId="2" fillId="0" borderId="71" xfId="1" applyFont="1" applyBorder="1" applyAlignment="1" applyProtection="1">
      <alignment horizontal="center" vertical="center" shrinkToFit="1"/>
      <protection locked="0"/>
    </xf>
    <xf numFmtId="0" fontId="2" fillId="0" borderId="13" xfId="1" applyFont="1" applyBorder="1" applyAlignment="1" applyProtection="1">
      <alignment horizontal="center" vertical="center" shrinkToFit="1"/>
      <protection locked="0"/>
    </xf>
    <xf numFmtId="0" fontId="2" fillId="20" borderId="30" xfId="1" applyFont="1" applyFill="1" applyBorder="1" applyAlignment="1">
      <alignment horizontal="center" vertical="center" wrapText="1"/>
    </xf>
    <xf numFmtId="0" fontId="2" fillId="20" borderId="27" xfId="1" applyFont="1" applyFill="1" applyBorder="1" applyAlignment="1">
      <alignment horizontal="center" vertical="center" wrapText="1"/>
    </xf>
    <xf numFmtId="0" fontId="2" fillId="20" borderId="55" xfId="1" applyFont="1" applyFill="1" applyBorder="1" applyAlignment="1">
      <alignment horizontal="center" vertical="center" wrapText="1"/>
    </xf>
    <xf numFmtId="0" fontId="2" fillId="20" borderId="68" xfId="1" applyFont="1" applyFill="1" applyBorder="1" applyAlignment="1">
      <alignment horizontal="center" vertical="center" wrapText="1"/>
    </xf>
    <xf numFmtId="0" fontId="34" fillId="25" borderId="69" xfId="1" applyFont="1" applyFill="1" applyBorder="1" applyAlignment="1">
      <alignment horizontal="center" vertical="center" shrinkToFit="1"/>
    </xf>
    <xf numFmtId="0" fontId="34" fillId="25" borderId="68" xfId="1" applyFont="1" applyFill="1" applyBorder="1" applyAlignment="1">
      <alignment horizontal="center" vertical="center" shrinkToFit="1"/>
    </xf>
    <xf numFmtId="0" fontId="2" fillId="26" borderId="26" xfId="1" applyFont="1" applyFill="1" applyBorder="1" applyAlignment="1">
      <alignment horizontal="center" vertical="center" wrapText="1"/>
    </xf>
    <xf numFmtId="0" fontId="2" fillId="26" borderId="32" xfId="1" applyFont="1" applyFill="1" applyBorder="1" applyAlignment="1">
      <alignment horizontal="center" vertical="center" wrapText="1"/>
    </xf>
    <xf numFmtId="0" fontId="2" fillId="26" borderId="40" xfId="1" applyFont="1" applyFill="1" applyBorder="1" applyAlignment="1">
      <alignment horizontal="center" vertical="center" wrapText="1"/>
    </xf>
    <xf numFmtId="0" fontId="2" fillId="25" borderId="29" xfId="1" applyFont="1" applyFill="1" applyBorder="1" applyAlignment="1">
      <alignment horizontal="center" vertical="center" wrapText="1"/>
    </xf>
    <xf numFmtId="0" fontId="2" fillId="25" borderId="34" xfId="1" applyFont="1" applyFill="1" applyBorder="1" applyAlignment="1">
      <alignment horizontal="center" vertical="center" wrapText="1"/>
    </xf>
    <xf numFmtId="0" fontId="2" fillId="25" borderId="38" xfId="1" applyFont="1" applyFill="1" applyBorder="1" applyAlignment="1">
      <alignment horizontal="center" vertical="center" wrapText="1"/>
    </xf>
    <xf numFmtId="0" fontId="2" fillId="25" borderId="27" xfId="1" applyFont="1" applyFill="1" applyBorder="1" applyAlignment="1">
      <alignment horizontal="center" vertical="center" wrapText="1"/>
    </xf>
    <xf numFmtId="0" fontId="2" fillId="25" borderId="33" xfId="1" applyFont="1" applyFill="1" applyBorder="1" applyAlignment="1">
      <alignment horizontal="center" vertical="center" wrapText="1"/>
    </xf>
    <xf numFmtId="0" fontId="2" fillId="25" borderId="65" xfId="1" applyFont="1" applyFill="1" applyBorder="1" applyAlignment="1">
      <alignment horizontal="center" vertical="center"/>
    </xf>
    <xf numFmtId="179" fontId="2" fillId="24" borderId="30" xfId="1" applyNumberFormat="1" applyFont="1" applyFill="1" applyBorder="1" applyAlignment="1">
      <alignment horizontal="center"/>
    </xf>
    <xf numFmtId="179" fontId="2" fillId="24" borderId="27" xfId="1" applyNumberFormat="1" applyFont="1" applyFill="1" applyBorder="1" applyAlignment="1">
      <alignment horizontal="center"/>
    </xf>
    <xf numFmtId="179" fontId="2" fillId="24" borderId="22" xfId="1" applyNumberFormat="1" applyFont="1" applyFill="1" applyBorder="1" applyAlignment="1">
      <alignment horizontal="center"/>
    </xf>
    <xf numFmtId="179" fontId="2" fillId="24" borderId="55" xfId="1" applyNumberFormat="1" applyFont="1" applyFill="1" applyBorder="1" applyAlignment="1">
      <alignment horizontal="center"/>
    </xf>
    <xf numFmtId="179" fontId="2" fillId="24" borderId="68" xfId="1" applyNumberFormat="1" applyFont="1" applyFill="1" applyBorder="1" applyAlignment="1">
      <alignment horizontal="center"/>
    </xf>
    <xf numFmtId="179" fontId="2" fillId="24" borderId="54" xfId="1" applyNumberFormat="1" applyFont="1" applyFill="1" applyBorder="1" applyAlignment="1">
      <alignment horizontal="center"/>
    </xf>
    <xf numFmtId="179" fontId="2" fillId="0" borderId="54" xfId="1" applyNumberFormat="1" applyFont="1" applyBorder="1" applyAlignment="1">
      <alignment horizontal="center" shrinkToFit="1"/>
    </xf>
    <xf numFmtId="179" fontId="2" fillId="0" borderId="57" xfId="1" applyNumberFormat="1" applyFont="1" applyBorder="1" applyAlignment="1">
      <alignment horizontal="center" shrinkToFit="1"/>
    </xf>
    <xf numFmtId="0" fontId="34" fillId="25" borderId="23" xfId="1" applyFont="1" applyFill="1" applyBorder="1" applyAlignment="1">
      <alignment horizontal="center" vertical="center" wrapText="1"/>
    </xf>
    <xf numFmtId="0" fontId="34" fillId="25" borderId="39" xfId="1" applyFont="1" applyFill="1" applyBorder="1" applyAlignment="1">
      <alignment horizontal="center" vertical="center" wrapText="1"/>
    </xf>
    <xf numFmtId="0" fontId="2" fillId="25" borderId="60" xfId="1" applyFont="1" applyFill="1" applyBorder="1" applyAlignment="1">
      <alignment horizontal="center" vertical="center" wrapText="1"/>
    </xf>
    <xf numFmtId="0" fontId="2" fillId="24" borderId="26" xfId="1" applyFont="1" applyFill="1" applyBorder="1" applyAlignment="1">
      <alignment horizontal="center" vertical="center" wrapText="1"/>
    </xf>
    <xf numFmtId="0" fontId="2" fillId="24" borderId="32" xfId="1" applyFont="1" applyFill="1" applyBorder="1" applyAlignment="1">
      <alignment horizontal="center" vertical="center" wrapText="1"/>
    </xf>
    <xf numFmtId="0" fontId="2" fillId="24" borderId="42" xfId="1" applyFont="1" applyFill="1" applyBorder="1" applyAlignment="1">
      <alignment horizontal="center" vertical="center" wrapText="1"/>
    </xf>
    <xf numFmtId="0" fontId="2" fillId="0" borderId="9" xfId="1" applyFont="1" applyBorder="1" applyAlignment="1" applyProtection="1">
      <alignment horizontal="center" vertical="center" shrinkToFit="1"/>
      <protection locked="0"/>
    </xf>
    <xf numFmtId="0" fontId="2" fillId="0" borderId="2" xfId="1" applyFont="1" applyBorder="1" applyAlignment="1" applyProtection="1">
      <alignment horizontal="center" vertical="center" shrinkToFit="1"/>
      <protection locked="0"/>
    </xf>
    <xf numFmtId="0" fontId="2" fillId="13" borderId="7" xfId="1" applyFont="1" applyFill="1" applyBorder="1" applyAlignment="1">
      <alignment horizontal="left" vertical="center" wrapText="1" indent="1" shrinkToFit="1"/>
    </xf>
    <xf numFmtId="0" fontId="2" fillId="13" borderId="1" xfId="1" applyFont="1" applyFill="1" applyBorder="1" applyAlignment="1">
      <alignment horizontal="left" vertical="center" wrapText="1" indent="1" shrinkToFit="1"/>
    </xf>
    <xf numFmtId="0" fontId="2" fillId="13" borderId="24" xfId="1" applyFont="1" applyFill="1" applyBorder="1" applyAlignment="1">
      <alignment horizontal="left" vertical="center" wrapText="1" indent="1" shrinkToFit="1"/>
    </xf>
    <xf numFmtId="0" fontId="2" fillId="24" borderId="27" xfId="1" applyFont="1" applyFill="1" applyBorder="1" applyAlignment="1">
      <alignment horizontal="center" vertical="center" wrapText="1"/>
    </xf>
    <xf numFmtId="0" fontId="2" fillId="24" borderId="33" xfId="1" applyFont="1" applyFill="1" applyBorder="1" applyAlignment="1">
      <alignment horizontal="center" vertical="center" wrapText="1"/>
    </xf>
    <xf numFmtId="0" fontId="2" fillId="24" borderId="43" xfId="1" applyFont="1" applyFill="1" applyBorder="1" applyAlignment="1">
      <alignment horizontal="center" vertical="center" wrapText="1"/>
    </xf>
    <xf numFmtId="0" fontId="2" fillId="7" borderId="30" xfId="1" applyFont="1" applyFill="1" applyBorder="1" applyAlignment="1">
      <alignment horizontal="center" vertical="center"/>
    </xf>
    <xf numFmtId="0" fontId="2" fillId="7" borderId="60" xfId="1" applyFont="1" applyFill="1" applyBorder="1" applyAlignment="1">
      <alignment horizontal="center" vertical="center"/>
    </xf>
    <xf numFmtId="181" fontId="2" fillId="24" borderId="64" xfId="1" applyNumberFormat="1" applyFont="1" applyFill="1" applyBorder="1" applyAlignment="1">
      <alignment horizontal="left" vertical="center" indent="1"/>
    </xf>
    <xf numFmtId="181" fontId="2" fillId="24" borderId="9" xfId="1" applyNumberFormat="1" applyFont="1" applyFill="1" applyBorder="1" applyAlignment="1">
      <alignment horizontal="left" vertical="center" indent="1"/>
    </xf>
    <xf numFmtId="181" fontId="2" fillId="24" borderId="10" xfId="1" applyNumberFormat="1" applyFont="1" applyFill="1" applyBorder="1" applyAlignment="1">
      <alignment horizontal="left" vertical="center" indent="1"/>
    </xf>
    <xf numFmtId="0" fontId="2" fillId="7" borderId="30" xfId="1" applyFont="1" applyFill="1" applyBorder="1" applyAlignment="1">
      <alignment horizontal="center" vertical="center" textRotation="255" shrinkToFit="1"/>
    </xf>
    <xf numFmtId="0" fontId="2" fillId="7" borderId="61" xfId="1" applyFont="1" applyFill="1" applyBorder="1" applyAlignment="1">
      <alignment horizontal="center" vertical="center" textRotation="255" shrinkToFit="1"/>
    </xf>
    <xf numFmtId="0" fontId="2" fillId="7" borderId="58" xfId="1" applyFont="1" applyFill="1" applyBorder="1" applyAlignment="1">
      <alignment horizontal="center" vertical="center" textRotation="255" shrinkToFit="1"/>
    </xf>
    <xf numFmtId="181" fontId="2" fillId="13" borderId="58" xfId="1" applyNumberFormat="1" applyFont="1" applyFill="1" applyBorder="1" applyAlignment="1">
      <alignment horizontal="left" vertical="center" wrapText="1" indent="1"/>
    </xf>
    <xf numFmtId="181" fontId="2" fillId="13" borderId="25" xfId="1" applyNumberFormat="1" applyFont="1" applyFill="1" applyBorder="1" applyAlignment="1">
      <alignment horizontal="left" vertical="center" wrapText="1" indent="1"/>
    </xf>
    <xf numFmtId="181" fontId="2" fillId="13" borderId="48" xfId="1" applyNumberFormat="1" applyFont="1" applyFill="1" applyBorder="1" applyAlignment="1">
      <alignment horizontal="left" vertical="center" wrapText="1" indent="1"/>
    </xf>
    <xf numFmtId="0" fontId="2" fillId="24" borderId="7" xfId="1" applyFont="1" applyFill="1" applyBorder="1" applyAlignment="1">
      <alignment horizontal="left" vertical="center" indent="1"/>
    </xf>
    <xf numFmtId="0" fontId="2" fillId="24" borderId="1" xfId="1" applyFont="1" applyFill="1" applyBorder="1" applyAlignment="1">
      <alignment horizontal="left" vertical="center" indent="1"/>
    </xf>
    <xf numFmtId="0" fontId="2" fillId="24" borderId="24" xfId="1" applyFont="1" applyFill="1" applyBorder="1" applyAlignment="1">
      <alignment horizontal="left" vertical="center" indent="1"/>
    </xf>
    <xf numFmtId="0" fontId="2" fillId="27" borderId="8" xfId="1" applyFont="1" applyFill="1" applyBorder="1" applyAlignment="1">
      <alignment horizontal="distributed" vertical="center" indent="1"/>
    </xf>
    <xf numFmtId="0" fontId="2" fillId="27" borderId="9" xfId="1" applyFont="1" applyFill="1" applyBorder="1" applyAlignment="1">
      <alignment horizontal="distributed" vertical="center" indent="1"/>
    </xf>
    <xf numFmtId="0" fontId="2" fillId="24" borderId="3" xfId="1" applyFont="1" applyFill="1" applyBorder="1" applyAlignment="1">
      <alignment horizontal="left" vertical="center" indent="1" shrinkToFit="1"/>
    </xf>
    <xf numFmtId="0" fontId="2" fillId="24" borderId="29" xfId="1" applyFont="1" applyFill="1" applyBorder="1" applyAlignment="1">
      <alignment horizontal="left" vertical="center" indent="1" shrinkToFit="1"/>
    </xf>
    <xf numFmtId="0" fontId="2" fillId="24" borderId="72" xfId="1" applyFont="1" applyFill="1" applyBorder="1" applyAlignment="1">
      <alignment horizontal="left" vertical="center" indent="1" shrinkToFit="1"/>
    </xf>
    <xf numFmtId="0" fontId="18" fillId="0" borderId="2" xfId="1" applyFont="1" applyBorder="1" applyAlignment="1" applyProtection="1">
      <alignment horizontal="left" vertical="center"/>
      <protection locked="0"/>
    </xf>
    <xf numFmtId="0" fontId="18" fillId="0" borderId="1" xfId="1" applyFont="1" applyBorder="1" applyAlignment="1" applyProtection="1">
      <alignment horizontal="left" vertical="center"/>
      <protection locked="0"/>
    </xf>
    <xf numFmtId="31" fontId="2" fillId="21" borderId="64" xfId="1" applyNumberFormat="1" applyFont="1" applyFill="1" applyBorder="1" applyAlignment="1" applyProtection="1">
      <alignment horizontal="left" vertical="center" shrinkToFit="1"/>
      <protection locked="0"/>
    </xf>
    <xf numFmtId="31" fontId="2" fillId="21" borderId="9" xfId="1" applyNumberFormat="1" applyFont="1" applyFill="1" applyBorder="1" applyAlignment="1" applyProtection="1">
      <alignment horizontal="left" vertical="center" shrinkToFit="1"/>
      <protection locked="0"/>
    </xf>
    <xf numFmtId="31" fontId="2" fillId="21" borderId="10" xfId="1" applyNumberFormat="1" applyFont="1" applyFill="1" applyBorder="1" applyAlignment="1" applyProtection="1">
      <alignment horizontal="left" vertical="center" shrinkToFit="1"/>
      <protection locked="0"/>
    </xf>
    <xf numFmtId="180" fontId="2" fillId="21" borderId="64" xfId="1" applyNumberFormat="1" applyFont="1" applyFill="1" applyBorder="1" applyAlignment="1" applyProtection="1">
      <alignment horizontal="left" vertical="center" shrinkToFit="1"/>
      <protection locked="0"/>
    </xf>
    <xf numFmtId="180" fontId="2" fillId="21" borderId="9" xfId="1" applyNumberFormat="1" applyFont="1" applyFill="1" applyBorder="1" applyAlignment="1" applyProtection="1">
      <alignment horizontal="left" vertical="center" shrinkToFit="1"/>
      <protection locked="0"/>
    </xf>
    <xf numFmtId="180" fontId="2" fillId="21" borderId="10" xfId="1" applyNumberFormat="1" applyFont="1" applyFill="1" applyBorder="1" applyAlignment="1" applyProtection="1">
      <alignment horizontal="left" vertical="center" shrinkToFit="1"/>
      <protection locked="0"/>
    </xf>
    <xf numFmtId="0" fontId="2" fillId="21" borderId="64" xfId="1" applyFont="1" applyFill="1" applyBorder="1" applyAlignment="1" applyProtection="1">
      <alignment horizontal="left" vertical="center" shrinkToFit="1"/>
      <protection locked="0"/>
    </xf>
    <xf numFmtId="0" fontId="2" fillId="21" borderId="9" xfId="1" applyFont="1" applyFill="1" applyBorder="1" applyAlignment="1" applyProtection="1">
      <alignment horizontal="left" vertical="center" shrinkToFit="1"/>
      <protection locked="0"/>
    </xf>
    <xf numFmtId="0" fontId="2" fillId="21" borderId="10" xfId="1" applyFont="1" applyFill="1" applyBorder="1" applyAlignment="1" applyProtection="1">
      <alignment horizontal="left" vertical="center" shrinkToFit="1"/>
      <protection locked="0"/>
    </xf>
    <xf numFmtId="181" fontId="2" fillId="21" borderId="64" xfId="1" applyNumberFormat="1" applyFont="1" applyFill="1" applyBorder="1" applyAlignment="1" applyProtection="1">
      <alignment horizontal="left" vertical="center" shrinkToFit="1"/>
      <protection locked="0"/>
    </xf>
    <xf numFmtId="181" fontId="2" fillId="21" borderId="9" xfId="1" applyNumberFormat="1" applyFont="1" applyFill="1" applyBorder="1" applyAlignment="1" applyProtection="1">
      <alignment horizontal="left" vertical="center" shrinkToFit="1"/>
      <protection locked="0"/>
    </xf>
    <xf numFmtId="181" fontId="2" fillId="21" borderId="10" xfId="1" applyNumberFormat="1" applyFont="1" applyFill="1" applyBorder="1" applyAlignment="1" applyProtection="1">
      <alignment horizontal="left" vertical="center" shrinkToFit="1"/>
      <protection locked="0"/>
    </xf>
    <xf numFmtId="0" fontId="2" fillId="24" borderId="8" xfId="1" applyFont="1" applyFill="1" applyBorder="1" applyAlignment="1">
      <alignment horizontal="center" vertical="center"/>
    </xf>
    <xf numFmtId="0" fontId="2" fillId="24" borderId="2" xfId="1" applyFont="1" applyFill="1" applyBorder="1" applyAlignment="1">
      <alignment horizontal="center" vertical="center"/>
    </xf>
    <xf numFmtId="181" fontId="2" fillId="0" borderId="68" xfId="1" applyNumberFormat="1" applyFont="1" applyBorder="1" applyAlignment="1" applyProtection="1">
      <alignment horizontal="left" vertical="center" shrinkToFit="1"/>
      <protection locked="0"/>
    </xf>
    <xf numFmtId="181" fontId="2" fillId="0" borderId="53" xfId="1" applyNumberFormat="1" applyFont="1" applyBorder="1" applyAlignment="1" applyProtection="1">
      <alignment horizontal="left" vertical="center" shrinkToFit="1"/>
      <protection locked="0"/>
    </xf>
    <xf numFmtId="181" fontId="2" fillId="0" borderId="54" xfId="1" applyNumberFormat="1" applyFont="1" applyBorder="1" applyAlignment="1" applyProtection="1">
      <alignment horizontal="left" vertical="center" shrinkToFit="1"/>
      <protection locked="0"/>
    </xf>
    <xf numFmtId="0" fontId="34" fillId="23" borderId="1" xfId="1" applyFont="1" applyFill="1" applyBorder="1" applyAlignment="1">
      <alignment horizontal="left" vertical="center" wrapText="1"/>
    </xf>
    <xf numFmtId="0" fontId="34" fillId="23" borderId="24" xfId="1" applyFont="1" applyFill="1" applyBorder="1" applyAlignment="1">
      <alignment horizontal="left" vertical="center" wrapText="1"/>
    </xf>
    <xf numFmtId="0" fontId="2" fillId="24" borderId="21" xfId="1" applyFont="1" applyFill="1" applyBorder="1" applyAlignment="1">
      <alignment horizontal="center" vertical="center" wrapText="1"/>
    </xf>
    <xf numFmtId="0" fontId="2" fillId="24" borderId="34" xfId="1" applyFont="1" applyFill="1" applyBorder="1" applyAlignment="1">
      <alignment horizontal="center" vertical="center" wrapText="1"/>
    </xf>
    <xf numFmtId="0" fontId="2" fillId="24" borderId="35" xfId="1" applyFont="1" applyFill="1" applyBorder="1" applyAlignment="1">
      <alignment horizontal="center" vertical="center" wrapText="1"/>
    </xf>
    <xf numFmtId="0" fontId="45" fillId="6" borderId="0" xfId="1" applyFont="1" applyFill="1" applyAlignment="1">
      <alignment vertical="center" shrinkToFit="1"/>
    </xf>
    <xf numFmtId="0" fontId="2" fillId="15" borderId="30" xfId="1" applyFont="1" applyFill="1" applyBorder="1" applyAlignment="1">
      <alignment horizontal="center" vertical="center"/>
    </xf>
    <xf numFmtId="0" fontId="2" fillId="15" borderId="60" xfId="1" applyFont="1" applyFill="1" applyBorder="1" applyAlignment="1">
      <alignment horizontal="center" vertical="center"/>
    </xf>
    <xf numFmtId="0" fontId="2" fillId="15" borderId="31" xfId="1" applyFont="1" applyFill="1" applyBorder="1" applyAlignment="1">
      <alignment horizontal="center" vertical="center"/>
    </xf>
    <xf numFmtId="0" fontId="2" fillId="0" borderId="60" xfId="1" applyFont="1" applyBorder="1" applyAlignment="1" applyProtection="1">
      <alignment horizontal="left" vertical="top"/>
      <protection locked="0"/>
    </xf>
    <xf numFmtId="0" fontId="2" fillId="0" borderId="0" xfId="1" applyFont="1" applyAlignment="1" applyProtection="1">
      <alignment horizontal="left" vertical="top"/>
      <protection locked="0"/>
    </xf>
    <xf numFmtId="191" fontId="6" fillId="27" borderId="9" xfId="1" applyNumberFormat="1" applyFont="1" applyFill="1" applyBorder="1" applyAlignment="1">
      <alignment horizontal="left"/>
    </xf>
    <xf numFmtId="191" fontId="6" fillId="27" borderId="10" xfId="1" applyNumberFormat="1" applyFont="1" applyFill="1" applyBorder="1" applyAlignment="1">
      <alignment horizontal="left"/>
    </xf>
    <xf numFmtId="192" fontId="6" fillId="27" borderId="9" xfId="1" applyNumberFormat="1" applyFont="1" applyFill="1" applyBorder="1" applyAlignment="1">
      <alignment horizontal="left"/>
    </xf>
    <xf numFmtId="192" fontId="6" fillId="27" borderId="10" xfId="1" applyNumberFormat="1" applyFont="1" applyFill="1" applyBorder="1" applyAlignment="1">
      <alignment horizontal="left"/>
    </xf>
    <xf numFmtId="0" fontId="34" fillId="23" borderId="1" xfId="1" applyFont="1" applyFill="1" applyBorder="1" applyAlignment="1" applyProtection="1">
      <alignment horizontal="left" vertical="center" wrapText="1"/>
      <protection locked="0"/>
    </xf>
    <xf numFmtId="0" fontId="34" fillId="23" borderId="53" xfId="1" applyFont="1" applyFill="1" applyBorder="1" applyAlignment="1" applyProtection="1">
      <alignment horizontal="left" vertical="center" wrapText="1"/>
      <protection locked="0"/>
    </xf>
    <xf numFmtId="0" fontId="34" fillId="23" borderId="56" xfId="1" applyFont="1" applyFill="1" applyBorder="1" applyAlignment="1" applyProtection="1">
      <alignment horizontal="left" vertical="center" wrapText="1"/>
      <protection locked="0"/>
    </xf>
    <xf numFmtId="0" fontId="34" fillId="24" borderId="34" xfId="1" applyFont="1" applyFill="1" applyBorder="1" applyAlignment="1">
      <alignment horizontal="left" vertical="center" wrapText="1" shrinkToFit="1"/>
    </xf>
    <xf numFmtId="0" fontId="34" fillId="24" borderId="34" xfId="1" applyFont="1" applyFill="1" applyBorder="1" applyAlignment="1">
      <alignment horizontal="left" vertical="center" shrinkToFit="1"/>
    </xf>
    <xf numFmtId="0" fontId="34" fillId="24" borderId="44" xfId="1" applyFont="1" applyFill="1" applyBorder="1" applyAlignment="1">
      <alignment horizontal="left" vertical="center" shrinkToFit="1"/>
    </xf>
    <xf numFmtId="0" fontId="34" fillId="23" borderId="11" xfId="1" applyFont="1" applyFill="1" applyBorder="1" applyAlignment="1" applyProtection="1">
      <alignment horizontal="left" vertical="center" wrapText="1"/>
      <protection locked="0"/>
    </xf>
    <xf numFmtId="0" fontId="34" fillId="23" borderId="59" xfId="1" applyFont="1" applyFill="1" applyBorder="1" applyAlignment="1" applyProtection="1">
      <alignment horizontal="left" vertical="center" wrapText="1"/>
      <protection locked="0"/>
    </xf>
    <xf numFmtId="179" fontId="2" fillId="0" borderId="60" xfId="1" applyNumberFormat="1" applyFont="1" applyBorder="1" applyAlignment="1">
      <alignment horizontal="center"/>
    </xf>
    <xf numFmtId="179" fontId="2" fillId="0" borderId="31" xfId="1" applyNumberFormat="1" applyFont="1" applyBorder="1" applyAlignment="1">
      <alignment horizontal="center"/>
    </xf>
    <xf numFmtId="0" fontId="21" fillId="0" borderId="0" xfId="2" applyAlignment="1" applyProtection="1">
      <alignment horizontal="center" vertical="center" shrinkToFit="1"/>
      <protection locked="0"/>
    </xf>
    <xf numFmtId="0" fontId="21" fillId="8" borderId="1" xfId="2" applyFill="1" applyBorder="1" applyAlignment="1">
      <alignment horizontal="center" vertical="center"/>
    </xf>
    <xf numFmtId="0" fontId="21" fillId="20" borderId="8" xfId="2" applyFill="1" applyBorder="1" applyAlignment="1">
      <alignment horizontal="center" vertical="center"/>
    </xf>
    <xf numFmtId="0" fontId="21" fillId="20" borderId="9" xfId="2" applyFill="1" applyBorder="1" applyAlignment="1">
      <alignment horizontal="center" vertical="center"/>
    </xf>
    <xf numFmtId="0" fontId="21" fillId="20" borderId="2" xfId="2" applyFill="1" applyBorder="1" applyAlignment="1">
      <alignment horizontal="center" vertical="center"/>
    </xf>
    <xf numFmtId="0" fontId="21" fillId="0" borderId="69" xfId="2" applyBorder="1" applyAlignment="1">
      <alignment horizontal="center" vertical="center"/>
    </xf>
    <xf numFmtId="0" fontId="21" fillId="20" borderId="69" xfId="2" applyFill="1" applyBorder="1" applyAlignment="1" applyProtection="1">
      <alignment horizontal="left" vertical="center"/>
      <protection locked="0"/>
    </xf>
    <xf numFmtId="0" fontId="21" fillId="0" borderId="74" xfId="2" applyBorder="1" applyAlignment="1">
      <alignment horizontal="center" vertical="center"/>
    </xf>
    <xf numFmtId="0" fontId="21" fillId="0" borderId="34" xfId="2" applyBorder="1" applyAlignment="1">
      <alignment horizontal="center" vertical="center"/>
    </xf>
    <xf numFmtId="0" fontId="21" fillId="0" borderId="53" xfId="2" applyBorder="1" applyAlignment="1">
      <alignment horizontal="center" vertical="center"/>
    </xf>
    <xf numFmtId="0" fontId="21" fillId="0" borderId="84" xfId="2" applyBorder="1" applyAlignment="1">
      <alignment horizontal="center" vertical="center"/>
    </xf>
    <xf numFmtId="0" fontId="21" fillId="0" borderId="62" xfId="2" applyBorder="1" applyAlignment="1">
      <alignment horizontal="center" vertical="center"/>
    </xf>
    <xf numFmtId="0" fontId="21" fillId="0" borderId="83" xfId="2" applyBorder="1" applyAlignment="1">
      <alignment horizontal="center" vertical="center"/>
    </xf>
    <xf numFmtId="0" fontId="21" fillId="0" borderId="66" xfId="2" applyBorder="1" applyAlignment="1">
      <alignment horizontal="center" vertical="center"/>
    </xf>
    <xf numFmtId="0" fontId="21" fillId="0" borderId="0" xfId="2" applyAlignment="1">
      <alignment horizontal="center" vertical="center"/>
    </xf>
    <xf numFmtId="0" fontId="21" fillId="0" borderId="33" xfId="2" applyBorder="1" applyAlignment="1">
      <alignment horizontal="center" vertical="center"/>
    </xf>
    <xf numFmtId="0" fontId="21" fillId="0" borderId="74" xfId="2" applyBorder="1" applyAlignment="1">
      <alignment horizontal="center" vertical="top" wrapText="1"/>
    </xf>
    <xf numFmtId="0" fontId="21" fillId="0" borderId="34" xfId="2" applyBorder="1" applyAlignment="1">
      <alignment horizontal="center" vertical="top"/>
    </xf>
    <xf numFmtId="0" fontId="21" fillId="0" borderId="53" xfId="2" applyBorder="1" applyAlignment="1">
      <alignment horizontal="center" vertical="top"/>
    </xf>
    <xf numFmtId="0" fontId="20" fillId="0" borderId="74" xfId="2" applyFont="1" applyBorder="1" applyAlignment="1">
      <alignment horizontal="center" vertical="center" shrinkToFit="1"/>
    </xf>
    <xf numFmtId="0" fontId="20" fillId="0" borderId="53" xfId="2" applyFont="1" applyBorder="1" applyAlignment="1">
      <alignment horizontal="center" vertical="center" shrinkToFit="1"/>
    </xf>
    <xf numFmtId="0" fontId="21" fillId="0" borderId="87" xfId="2" applyBorder="1" applyAlignment="1">
      <alignment horizontal="center" vertical="center" shrinkToFit="1"/>
    </xf>
    <xf numFmtId="0" fontId="21" fillId="0" borderId="86" xfId="2" applyBorder="1" applyAlignment="1">
      <alignment horizontal="center" vertical="center" shrinkToFit="1"/>
    </xf>
    <xf numFmtId="0" fontId="21" fillId="0" borderId="85" xfId="2" applyBorder="1" applyAlignment="1">
      <alignment horizontal="center" vertical="center" shrinkToFit="1"/>
    </xf>
    <xf numFmtId="0" fontId="20" fillId="0" borderId="74" xfId="2" applyFont="1" applyBorder="1" applyAlignment="1">
      <alignment horizontal="center" vertical="center" wrapText="1" shrinkToFit="1"/>
    </xf>
    <xf numFmtId="0" fontId="20" fillId="0" borderId="53" xfId="2" applyFont="1" applyBorder="1" applyAlignment="1">
      <alignment horizontal="center" vertical="center" wrapText="1" shrinkToFit="1"/>
    </xf>
    <xf numFmtId="0" fontId="21" fillId="0" borderId="54" xfId="2" applyBorder="1" applyAlignment="1">
      <alignment horizontal="center" vertical="center"/>
    </xf>
    <xf numFmtId="0" fontId="21" fillId="0" borderId="68" xfId="2" applyBorder="1" applyAlignment="1">
      <alignment horizontal="center" vertical="center"/>
    </xf>
    <xf numFmtId="0" fontId="45" fillId="6" borderId="0" xfId="1" applyFont="1" applyFill="1" applyAlignment="1">
      <alignment horizontal="center" vertical="center" shrinkToFit="1"/>
    </xf>
    <xf numFmtId="0" fontId="32" fillId="0" borderId="0" xfId="1" applyFont="1" applyAlignment="1">
      <alignment horizontal="center" vertical="center"/>
    </xf>
    <xf numFmtId="0" fontId="2" fillId="4" borderId="18" xfId="1" applyFont="1" applyFill="1" applyBorder="1" applyAlignment="1">
      <alignment horizontal="center" vertical="center" shrinkToFit="1"/>
    </xf>
    <xf numFmtId="0" fontId="2" fillId="15" borderId="14" xfId="1" applyFont="1" applyFill="1" applyBorder="1" applyAlignment="1">
      <alignment horizontal="center" vertical="center" shrinkToFit="1"/>
    </xf>
    <xf numFmtId="0" fontId="2" fillId="15" borderId="18" xfId="1" applyFont="1" applyFill="1" applyBorder="1" applyAlignment="1">
      <alignment horizontal="center" vertical="center" shrinkToFit="1"/>
    </xf>
    <xf numFmtId="0" fontId="2" fillId="15" borderId="19" xfId="1" applyFont="1" applyFill="1" applyBorder="1" applyAlignment="1">
      <alignment horizontal="center" vertical="center" shrinkToFit="1"/>
    </xf>
    <xf numFmtId="0" fontId="2" fillId="25" borderId="30" xfId="1" applyFont="1" applyFill="1" applyBorder="1" applyAlignment="1">
      <alignment horizontal="center" vertical="center" wrapText="1"/>
    </xf>
    <xf numFmtId="0" fontId="34" fillId="25" borderId="55" xfId="1" applyFont="1" applyFill="1" applyBorder="1" applyAlignment="1">
      <alignment horizontal="center" vertical="center" shrinkToFit="1"/>
    </xf>
    <xf numFmtId="0" fontId="2" fillId="14" borderId="21" xfId="1" applyFont="1" applyFill="1" applyBorder="1" applyAlignment="1">
      <alignment horizontal="center" vertical="center" wrapText="1"/>
    </xf>
    <xf numFmtId="0" fontId="2" fillId="14" borderId="34" xfId="1" applyFont="1" applyFill="1" applyBorder="1" applyAlignment="1">
      <alignment horizontal="center" vertical="center" wrapText="1"/>
    </xf>
    <xf numFmtId="0" fontId="2" fillId="14" borderId="35" xfId="1" applyFont="1" applyFill="1" applyBorder="1" applyAlignment="1">
      <alignment horizontal="center" vertical="center" wrapText="1"/>
    </xf>
    <xf numFmtId="0" fontId="2" fillId="25" borderId="23" xfId="1" applyFont="1" applyFill="1" applyBorder="1" applyAlignment="1">
      <alignment horizontal="center" vertical="center" wrapText="1"/>
    </xf>
    <xf numFmtId="0" fontId="2" fillId="25" borderId="39" xfId="1" applyFont="1" applyFill="1" applyBorder="1" applyAlignment="1">
      <alignment horizontal="center" vertical="center" wrapText="1"/>
    </xf>
    <xf numFmtId="0" fontId="2" fillId="25" borderId="47" xfId="1" applyFont="1" applyFill="1" applyBorder="1" applyAlignment="1">
      <alignment horizontal="center" vertical="center" wrapText="1"/>
    </xf>
    <xf numFmtId="0" fontId="2" fillId="7" borderId="14" xfId="1" applyFont="1" applyFill="1" applyBorder="1" applyAlignment="1">
      <alignment horizontal="left" vertical="center" indent="1"/>
    </xf>
    <xf numFmtId="0" fontId="2" fillId="7" borderId="18" xfId="1" applyFont="1" applyFill="1" applyBorder="1" applyAlignment="1">
      <alignment horizontal="left" vertical="center" indent="1"/>
    </xf>
    <xf numFmtId="0" fontId="2" fillId="7" borderId="19" xfId="1" applyFont="1" applyFill="1" applyBorder="1" applyAlignment="1">
      <alignment horizontal="left" vertical="center" indent="1"/>
    </xf>
    <xf numFmtId="0" fontId="2" fillId="24" borderId="20" xfId="1" applyFont="1" applyFill="1" applyBorder="1" applyAlignment="1">
      <alignment horizontal="center" vertical="center" wrapText="1"/>
    </xf>
    <xf numFmtId="0" fontId="2" fillId="24" borderId="67" xfId="1" applyFont="1" applyFill="1" applyBorder="1" applyAlignment="1">
      <alignment horizontal="center" vertical="center" wrapText="1"/>
    </xf>
    <xf numFmtId="0" fontId="2" fillId="24" borderId="46" xfId="1" applyFont="1" applyFill="1" applyBorder="1" applyAlignment="1">
      <alignment horizontal="center" vertical="center" wrapText="1"/>
    </xf>
    <xf numFmtId="0" fontId="2" fillId="24" borderId="44" xfId="1" applyFont="1" applyFill="1" applyBorder="1" applyAlignment="1">
      <alignment horizontal="center" vertical="center" wrapText="1"/>
    </xf>
    <xf numFmtId="179" fontId="2" fillId="0" borderId="69" xfId="1" applyNumberFormat="1" applyFont="1" applyBorder="1" applyAlignment="1">
      <alignment horizontal="center" shrinkToFit="1"/>
    </xf>
    <xf numFmtId="0" fontId="2" fillId="0" borderId="9" xfId="1" applyFont="1" applyBorder="1" applyAlignment="1" applyProtection="1">
      <alignment horizontal="left" vertical="center" shrinkToFit="1"/>
      <protection locked="0"/>
    </xf>
    <xf numFmtId="0" fontId="2" fillId="0" borderId="2" xfId="1" applyFont="1" applyBorder="1" applyAlignment="1" applyProtection="1">
      <alignment horizontal="left" vertical="center" shrinkToFit="1"/>
      <protection locked="0"/>
    </xf>
    <xf numFmtId="181" fontId="2" fillId="21" borderId="62" xfId="1" applyNumberFormat="1" applyFont="1" applyFill="1" applyBorder="1" applyAlignment="1" applyProtection="1">
      <alignment horizontal="left" vertical="center" shrinkToFit="1"/>
      <protection locked="0"/>
    </xf>
    <xf numFmtId="181" fontId="2" fillId="21" borderId="63" xfId="1" applyNumberFormat="1" applyFont="1" applyFill="1" applyBorder="1" applyAlignment="1" applyProtection="1">
      <alignment horizontal="left" vertical="center" shrinkToFit="1"/>
      <protection locked="0"/>
    </xf>
    <xf numFmtId="0" fontId="2" fillId="4" borderId="14" xfId="1" applyFont="1" applyFill="1" applyBorder="1" applyAlignment="1">
      <alignment horizontal="center" vertical="center" shrinkToFit="1"/>
    </xf>
    <xf numFmtId="0" fontId="2" fillId="15" borderId="14" xfId="1" applyFont="1" applyFill="1" applyBorder="1" applyAlignment="1">
      <alignment horizontal="center" vertical="center"/>
    </xf>
    <xf numFmtId="0" fontId="2" fillId="15" borderId="18" xfId="1" applyFont="1" applyFill="1" applyBorder="1" applyAlignment="1">
      <alignment horizontal="center" vertical="center"/>
    </xf>
    <xf numFmtId="0" fontId="2" fillId="15" borderId="19" xfId="1" applyFont="1" applyFill="1" applyBorder="1" applyAlignment="1">
      <alignment horizontal="center" vertical="center"/>
    </xf>
    <xf numFmtId="0" fontId="2" fillId="7" borderId="14" xfId="1" applyFont="1" applyFill="1" applyBorder="1" applyAlignment="1">
      <alignment horizontal="center" vertical="center" shrinkToFit="1"/>
    </xf>
    <xf numFmtId="0" fontId="2" fillId="7" borderId="18" xfId="1" applyFont="1" applyFill="1" applyBorder="1" applyAlignment="1">
      <alignment horizontal="center" vertical="center" shrinkToFit="1"/>
    </xf>
    <xf numFmtId="0" fontId="2" fillId="7" borderId="19" xfId="1" applyFont="1" applyFill="1" applyBorder="1" applyAlignment="1">
      <alignment horizontal="center" vertical="center" shrinkToFit="1"/>
    </xf>
    <xf numFmtId="179" fontId="2" fillId="24" borderId="30" xfId="1" applyNumberFormat="1" applyFont="1" applyFill="1" applyBorder="1" applyAlignment="1">
      <alignment horizontal="center" vertical="center"/>
    </xf>
    <xf numFmtId="179" fontId="2" fillId="24" borderId="60" xfId="1" applyNumberFormat="1" applyFont="1" applyFill="1" applyBorder="1" applyAlignment="1">
      <alignment horizontal="center" vertical="center"/>
    </xf>
    <xf numFmtId="179" fontId="2" fillId="24" borderId="55" xfId="1" applyNumberFormat="1" applyFont="1" applyFill="1" applyBorder="1" applyAlignment="1">
      <alignment horizontal="center" vertical="center"/>
    </xf>
    <xf numFmtId="179" fontId="2" fillId="24" borderId="69" xfId="1" applyNumberFormat="1" applyFont="1" applyFill="1" applyBorder="1" applyAlignment="1">
      <alignment horizontal="center" vertical="center"/>
    </xf>
    <xf numFmtId="0" fontId="34" fillId="25" borderId="55" xfId="1" applyFont="1" applyFill="1" applyBorder="1" applyAlignment="1">
      <alignment horizontal="center" vertical="center" wrapText="1"/>
    </xf>
    <xf numFmtId="0" fontId="34" fillId="25" borderId="68" xfId="1" applyFont="1" applyFill="1" applyBorder="1" applyAlignment="1">
      <alignment horizontal="center" vertical="center" wrapText="1"/>
    </xf>
  </cellXfs>
  <cellStyles count="8">
    <cellStyle name="ハイパーリンク" xfId="7" builtinId="8"/>
    <cellStyle name="桁区切り 2" xfId="3" xr:uid="{00000000-0005-0000-0000-000001000000}"/>
    <cellStyle name="桁区切り 3" xfId="4" xr:uid="{00000000-0005-0000-0000-000002000000}"/>
    <cellStyle name="標準" xfId="0" builtinId="0"/>
    <cellStyle name="標準 2" xfId="1" xr:uid="{00000000-0005-0000-0000-000004000000}"/>
    <cellStyle name="標準 3" xfId="2" xr:uid="{00000000-0005-0000-0000-000005000000}"/>
    <cellStyle name="標準 4" xfId="5" xr:uid="{00000000-0005-0000-0000-000006000000}"/>
    <cellStyle name="標準 5" xfId="6" xr:uid="{00000000-0005-0000-0000-000007000000}"/>
  </cellStyles>
  <dxfs count="58">
    <dxf>
      <font>
        <color auto="1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5" tint="0.39994506668294322"/>
        </patternFill>
      </fill>
    </dxf>
    <dxf>
      <font>
        <b/>
        <i val="0"/>
        <color theme="1"/>
      </font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39994506668294322"/>
        </patternFill>
      </fill>
    </dxf>
    <dxf>
      <font>
        <b/>
        <i val="0"/>
        <color theme="1"/>
      </font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39994506668294322"/>
        </patternFill>
      </fill>
    </dxf>
    <dxf>
      <font>
        <b/>
        <i val="0"/>
        <color theme="1"/>
      </font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E7F6FF"/>
      <color rgb="FFCCE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fmlaLink="$B$3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fmlaLink="$C$3" lockText="1" noThreeD="1"/>
</file>

<file path=xl/ctrlProps/ctrlProp21.xml><?xml version="1.0" encoding="utf-8"?>
<formControlPr xmlns="http://schemas.microsoft.com/office/spreadsheetml/2009/9/main" objectType="CheckBox" fmlaLink="$D$3" lockText="1" noThreeD="1"/>
</file>

<file path=xl/ctrlProps/ctrlProp22.xml><?xml version="1.0" encoding="utf-8"?>
<formControlPr xmlns="http://schemas.microsoft.com/office/spreadsheetml/2009/9/main" objectType="CheckBox" fmlaLink="$L$12" lockText="1" noThreeD="1"/>
</file>

<file path=xl/ctrlProps/ctrlProp23.xml><?xml version="1.0" encoding="utf-8"?>
<formControlPr xmlns="http://schemas.microsoft.com/office/spreadsheetml/2009/9/main" objectType="CheckBox" fmlaLink="$M$12" lockText="1" noThreeD="1"/>
</file>

<file path=xl/ctrlProps/ctrlProp24.xml><?xml version="1.0" encoding="utf-8"?>
<formControlPr xmlns="http://schemas.microsoft.com/office/spreadsheetml/2009/9/main" objectType="CheckBox" fmlaLink="$N$12" lockText="1" noThreeD="1"/>
</file>

<file path=xl/ctrlProps/ctrlProp25.xml><?xml version="1.0" encoding="utf-8"?>
<formControlPr xmlns="http://schemas.microsoft.com/office/spreadsheetml/2009/9/main" objectType="CheckBox" fmlaLink="$I$12" lockText="1" noThreeD="1"/>
</file>

<file path=xl/ctrlProps/ctrlProp26.xml><?xml version="1.0" encoding="utf-8"?>
<formControlPr xmlns="http://schemas.microsoft.com/office/spreadsheetml/2009/9/main" objectType="CheckBox" fmlaLink="$J$12" lockText="1" noThreeD="1"/>
</file>

<file path=xl/ctrlProps/ctrlProp27.xml><?xml version="1.0" encoding="utf-8"?>
<formControlPr xmlns="http://schemas.microsoft.com/office/spreadsheetml/2009/9/main" objectType="CheckBox" fmlaLink="$K$12" lockText="1" noThreeD="1"/>
</file>

<file path=xl/ctrlProps/ctrlProp28.xml><?xml version="1.0" encoding="utf-8"?>
<formControlPr xmlns="http://schemas.microsoft.com/office/spreadsheetml/2009/9/main" objectType="CheckBox" fmlaLink="$B$3" lockText="1" noThreeD="1"/>
</file>

<file path=xl/ctrlProps/ctrlProp29.xml><?xml version="1.0" encoding="utf-8"?>
<formControlPr xmlns="http://schemas.microsoft.com/office/spreadsheetml/2009/9/main" objectType="CheckBox" fmlaLink="$C$3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$D$3" lockText="1" noThreeD="1"/>
</file>

<file path=xl/ctrlProps/ctrlProp31.xml><?xml version="1.0" encoding="utf-8"?>
<formControlPr xmlns="http://schemas.microsoft.com/office/spreadsheetml/2009/9/main" objectType="CheckBox" fmlaLink="$L$12" lockText="1" noThreeD="1"/>
</file>

<file path=xl/ctrlProps/ctrlProp32.xml><?xml version="1.0" encoding="utf-8"?>
<formControlPr xmlns="http://schemas.microsoft.com/office/spreadsheetml/2009/9/main" objectType="CheckBox" fmlaLink="$M$12" lockText="1" noThreeD="1"/>
</file>

<file path=xl/ctrlProps/ctrlProp33.xml><?xml version="1.0" encoding="utf-8"?>
<formControlPr xmlns="http://schemas.microsoft.com/office/spreadsheetml/2009/9/main" objectType="CheckBox" fmlaLink="$N$12" lockText="1" noThreeD="1"/>
</file>

<file path=xl/ctrlProps/ctrlProp34.xml><?xml version="1.0" encoding="utf-8"?>
<formControlPr xmlns="http://schemas.microsoft.com/office/spreadsheetml/2009/9/main" objectType="CheckBox" fmlaLink="$I$12" lockText="1" noThreeD="1"/>
</file>

<file path=xl/ctrlProps/ctrlProp35.xml><?xml version="1.0" encoding="utf-8"?>
<formControlPr xmlns="http://schemas.microsoft.com/office/spreadsheetml/2009/9/main" objectType="CheckBox" fmlaLink="$J$12" lockText="1" noThreeD="1"/>
</file>

<file path=xl/ctrlProps/ctrlProp36.xml><?xml version="1.0" encoding="utf-8"?>
<formControlPr xmlns="http://schemas.microsoft.com/office/spreadsheetml/2009/9/main" objectType="CheckBox" fmlaLink="$K$12" lockText="1" noThreeD="1"/>
</file>

<file path=xl/ctrlProps/ctrlProp37.xml><?xml version="1.0" encoding="utf-8"?>
<formControlPr xmlns="http://schemas.microsoft.com/office/spreadsheetml/2009/9/main" objectType="CheckBox" fmlaLink="$B$3" lockText="1" noThreeD="1"/>
</file>

<file path=xl/ctrlProps/ctrlProp38.xml><?xml version="1.0" encoding="utf-8"?>
<formControlPr xmlns="http://schemas.microsoft.com/office/spreadsheetml/2009/9/main" objectType="CheckBox" fmlaLink="$C$3" lockText="1" noThreeD="1"/>
</file>

<file path=xl/ctrlProps/ctrlProp39.xml><?xml version="1.0" encoding="utf-8"?>
<formControlPr xmlns="http://schemas.microsoft.com/office/spreadsheetml/2009/9/main" objectType="CheckBox" fmlaLink="$D$3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fmlaLink="$L$12" lockText="1" noThreeD="1"/>
</file>

<file path=xl/ctrlProps/ctrlProp41.xml><?xml version="1.0" encoding="utf-8"?>
<formControlPr xmlns="http://schemas.microsoft.com/office/spreadsheetml/2009/9/main" objectType="CheckBox" fmlaLink="$M$12" lockText="1" noThreeD="1"/>
</file>

<file path=xl/ctrlProps/ctrlProp42.xml><?xml version="1.0" encoding="utf-8"?>
<formControlPr xmlns="http://schemas.microsoft.com/office/spreadsheetml/2009/9/main" objectType="CheckBox" fmlaLink="$N$12" lockText="1" noThreeD="1"/>
</file>

<file path=xl/ctrlProps/ctrlProp43.xml><?xml version="1.0" encoding="utf-8"?>
<formControlPr xmlns="http://schemas.microsoft.com/office/spreadsheetml/2009/9/main" objectType="CheckBox" fmlaLink="$I$12" lockText="1" noThreeD="1"/>
</file>

<file path=xl/ctrlProps/ctrlProp44.xml><?xml version="1.0" encoding="utf-8"?>
<formControlPr xmlns="http://schemas.microsoft.com/office/spreadsheetml/2009/9/main" objectType="CheckBox" fmlaLink="$J$12" lockText="1" noThreeD="1"/>
</file>

<file path=xl/ctrlProps/ctrlProp45.xml><?xml version="1.0" encoding="utf-8"?>
<formControlPr xmlns="http://schemas.microsoft.com/office/spreadsheetml/2009/9/main" objectType="CheckBox" fmlaLink="$K$12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&#22320;&#36074;&#12514;&#12487;&#12523;&#22259;!A1"/><Relationship Id="rId7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3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581025</xdr:colOff>
      <xdr:row>7</xdr:row>
      <xdr:rowOff>285750</xdr:rowOff>
    </xdr:from>
    <xdr:to>
      <xdr:col>30</xdr:col>
      <xdr:colOff>180975</xdr:colOff>
      <xdr:row>24</xdr:row>
      <xdr:rowOff>28575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3700" y="2581275"/>
          <a:ext cx="5534025" cy="439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158427</xdr:colOff>
      <xdr:row>18</xdr:row>
      <xdr:rowOff>1</xdr:rowOff>
    </xdr:from>
    <xdr:to>
      <xdr:col>22</xdr:col>
      <xdr:colOff>1086922</xdr:colOff>
      <xdr:row>34</xdr:row>
      <xdr:rowOff>200026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pSpPr/>
      </xdr:nvGrpSpPr>
      <xdr:grpSpPr>
        <a:xfrm>
          <a:off x="7768902" y="5476876"/>
          <a:ext cx="7100695" cy="3924300"/>
          <a:chOff x="7416477" y="5476876"/>
          <a:chExt cx="7100695" cy="3924300"/>
        </a:xfrm>
      </xdr:grpSpPr>
      <xdr:grpSp>
        <xdr:nvGrpSpPr>
          <xdr:cNvPr id="33" name="グループ化 32">
            <a:extLst>
              <a:ext uri="{FF2B5EF4-FFF2-40B4-BE49-F238E27FC236}">
                <a16:creationId xmlns:a16="http://schemas.microsoft.com/office/drawing/2014/main" id="{00000000-0008-0000-0400-000021000000}"/>
              </a:ext>
            </a:extLst>
          </xdr:cNvPr>
          <xdr:cNvGrpSpPr/>
        </xdr:nvGrpSpPr>
        <xdr:grpSpPr>
          <a:xfrm>
            <a:off x="7416477" y="5476876"/>
            <a:ext cx="7100695" cy="3924300"/>
            <a:chOff x="7416477" y="5476876"/>
            <a:chExt cx="7100695" cy="3924300"/>
          </a:xfrm>
        </xdr:grpSpPr>
        <xdr:pic>
          <xdr:nvPicPr>
            <xdr:cNvPr id="32" name="図 31">
              <a:extLst>
                <a:ext uri="{FF2B5EF4-FFF2-40B4-BE49-F238E27FC236}">
                  <a16:creationId xmlns:a16="http://schemas.microsoft.com/office/drawing/2014/main" id="{00000000-0008-0000-0400-00002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416477" y="5476876"/>
              <a:ext cx="7100695" cy="3924300"/>
            </a:xfrm>
            <a:prstGeom prst="rect">
              <a:avLst/>
            </a:prstGeom>
          </xdr:spPr>
        </xdr:pic>
        <xdr:sp macro="" textlink="">
          <xdr:nvSpPr>
            <xdr:cNvPr id="18" name="線吹き出し 1 (枠付き) 17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SpPr/>
          </xdr:nvSpPr>
          <xdr:spPr>
            <a:xfrm>
              <a:off x="9886949" y="8743950"/>
              <a:ext cx="695325" cy="295275"/>
            </a:xfrm>
            <a:prstGeom prst="borderCallout1">
              <a:avLst>
                <a:gd name="adj1" fmla="val 18750"/>
                <a:gd name="adj2" fmla="val -8333"/>
                <a:gd name="adj3" fmla="val -68145"/>
                <a:gd name="adj4" fmla="val -68687"/>
              </a:avLst>
            </a:prstGeom>
            <a:solidFill>
              <a:schemeClr val="tx2">
                <a:lumMod val="60000"/>
                <a:lumOff val="40000"/>
                <a:alpha val="70000"/>
              </a:schemeClr>
            </a:solidFill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100"/>
                <a:t>管底高</a:t>
              </a:r>
            </a:p>
          </xdr:txBody>
        </xdr:sp>
        <xdr:sp macro="" textlink="">
          <xdr:nvSpPr>
            <xdr:cNvPr id="55" name="線吹き出し 1 (枠付き) 54">
              <a:extLst>
                <a:ext uri="{FF2B5EF4-FFF2-40B4-BE49-F238E27FC236}">
                  <a16:creationId xmlns:a16="http://schemas.microsoft.com/office/drawing/2014/main" id="{00000000-0008-0000-0400-000037000000}"/>
                </a:ext>
              </a:extLst>
            </xdr:cNvPr>
            <xdr:cNvSpPr/>
          </xdr:nvSpPr>
          <xdr:spPr>
            <a:xfrm>
              <a:off x="12601574" y="8571491"/>
              <a:ext cx="714375" cy="295275"/>
            </a:xfrm>
            <a:prstGeom prst="borderCallout1">
              <a:avLst>
                <a:gd name="adj1" fmla="val -16734"/>
                <a:gd name="adj2" fmla="val 58334"/>
                <a:gd name="adj3" fmla="val -152016"/>
                <a:gd name="adj4" fmla="val 23167"/>
              </a:avLst>
            </a:prstGeom>
            <a:solidFill>
              <a:schemeClr val="tx2">
                <a:lumMod val="60000"/>
                <a:lumOff val="40000"/>
                <a:alpha val="70000"/>
              </a:schemeClr>
            </a:solidFill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100"/>
                <a:t>管底高</a:t>
              </a:r>
            </a:p>
          </xdr:txBody>
        </xdr:sp>
        <xdr:sp macro="" textlink="">
          <xdr:nvSpPr>
            <xdr:cNvPr id="56" name="線吹き出し 1 (枠付き) 55">
              <a:extLst>
                <a:ext uri="{FF2B5EF4-FFF2-40B4-BE49-F238E27FC236}">
                  <a16:creationId xmlns:a16="http://schemas.microsoft.com/office/drawing/2014/main" id="{00000000-0008-0000-0400-000038000000}"/>
                </a:ext>
              </a:extLst>
            </xdr:cNvPr>
            <xdr:cNvSpPr/>
          </xdr:nvSpPr>
          <xdr:spPr>
            <a:xfrm>
              <a:off x="13658850" y="5619750"/>
              <a:ext cx="695325" cy="295275"/>
            </a:xfrm>
            <a:prstGeom prst="borderCallout1">
              <a:avLst>
                <a:gd name="adj1" fmla="val 99395"/>
                <a:gd name="adj2" fmla="val -2854"/>
                <a:gd name="adj3" fmla="val 183468"/>
                <a:gd name="adj4" fmla="val -31472"/>
              </a:avLst>
            </a:prstGeom>
            <a:solidFill>
              <a:schemeClr val="tx2">
                <a:lumMod val="60000"/>
                <a:lumOff val="40000"/>
                <a:alpha val="70000"/>
              </a:schemeClr>
            </a:solidFill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100"/>
                <a:t>地盤高</a:t>
              </a:r>
            </a:p>
          </xdr:txBody>
        </xdr:sp>
        <xdr:sp macro="" textlink="">
          <xdr:nvSpPr>
            <xdr:cNvPr id="57" name="線吹き出し 1 (枠付き) 56">
              <a:extLst>
                <a:ext uri="{FF2B5EF4-FFF2-40B4-BE49-F238E27FC236}">
                  <a16:creationId xmlns:a16="http://schemas.microsoft.com/office/drawing/2014/main" id="{00000000-0008-0000-0400-000039000000}"/>
                </a:ext>
              </a:extLst>
            </xdr:cNvPr>
            <xdr:cNvSpPr/>
          </xdr:nvSpPr>
          <xdr:spPr>
            <a:xfrm>
              <a:off x="7600950" y="5581650"/>
              <a:ext cx="695325" cy="295275"/>
            </a:xfrm>
            <a:prstGeom prst="borderCallout1">
              <a:avLst>
                <a:gd name="adj1" fmla="val 102621"/>
                <a:gd name="adj2" fmla="val 106736"/>
                <a:gd name="adj3" fmla="val 189920"/>
                <a:gd name="adj4" fmla="val 160308"/>
              </a:avLst>
            </a:prstGeom>
            <a:solidFill>
              <a:schemeClr val="tx2">
                <a:lumMod val="60000"/>
                <a:lumOff val="40000"/>
                <a:alpha val="70000"/>
              </a:schemeClr>
            </a:solidFill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100"/>
                <a:t>地盤高</a:t>
              </a:r>
            </a:p>
          </xdr:txBody>
        </xdr:sp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SpPr/>
          </xdr:nvSpPr>
          <xdr:spPr>
            <a:xfrm>
              <a:off x="10839450" y="7981950"/>
              <a:ext cx="666750" cy="238125"/>
            </a:xfrm>
            <a:prstGeom prst="rect">
              <a:avLst/>
            </a:prstGeom>
            <a:solidFill>
              <a:schemeClr val="tx2">
                <a:lumMod val="60000"/>
                <a:lumOff val="40000"/>
                <a:alpha val="70000"/>
              </a:schemeClr>
            </a:solidFill>
            <a:ln w="19050">
              <a:solidFill>
                <a:srgbClr val="0070C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kumimoji="1" lang="ja-JP" altLang="en-US" sz="1100"/>
                <a:t>管径</a:t>
              </a:r>
            </a:p>
          </xdr:txBody>
        </xdr:sp>
      </xdr:grpSp>
      <xdr:cxnSp macro="">
        <xdr:nvCxnSpPr>
          <xdr:cNvPr id="12" name="直線矢印コネクタ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CxnSpPr/>
        </xdr:nvCxnSpPr>
        <xdr:spPr>
          <a:xfrm>
            <a:off x="9391650" y="7429500"/>
            <a:ext cx="3371850" cy="9525"/>
          </a:xfrm>
          <a:prstGeom prst="straightConnector1">
            <a:avLst/>
          </a:prstGeom>
          <a:ln>
            <a:solidFill>
              <a:srgbClr val="FF0000"/>
            </a:solidFill>
            <a:headEnd type="arrow"/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線矢印コネクタ 62">
            <a:extLst>
              <a:ext uri="{FF2B5EF4-FFF2-40B4-BE49-F238E27FC236}">
                <a16:creationId xmlns:a16="http://schemas.microsoft.com/office/drawing/2014/main" id="{00000000-0008-0000-0400-00003F000000}"/>
              </a:ext>
            </a:extLst>
          </xdr:cNvPr>
          <xdr:cNvCxnSpPr/>
        </xdr:nvCxnSpPr>
        <xdr:spPr>
          <a:xfrm>
            <a:off x="8692827" y="5886451"/>
            <a:ext cx="4756473" cy="9524"/>
          </a:xfrm>
          <a:prstGeom prst="straightConnector1">
            <a:avLst/>
          </a:prstGeom>
          <a:ln>
            <a:solidFill>
              <a:srgbClr val="0070C0"/>
            </a:solidFill>
            <a:headEnd type="arrow"/>
            <a:tailEnd type="arrow"/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174972</xdr:colOff>
      <xdr:row>0</xdr:row>
      <xdr:rowOff>400004</xdr:rowOff>
    </xdr:from>
    <xdr:to>
      <xdr:col>12</xdr:col>
      <xdr:colOff>413172</xdr:colOff>
      <xdr:row>36</xdr:row>
      <xdr:rowOff>219075</xdr:rowOff>
    </xdr:to>
    <xdr:grpSp>
      <xdr:nvGrpSpPr>
        <xdr:cNvPr id="28" name="グループ化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pSpPr/>
      </xdr:nvGrpSpPr>
      <xdr:grpSpPr>
        <a:xfrm>
          <a:off x="174972" y="400004"/>
          <a:ext cx="7372425" cy="9496471"/>
          <a:chOff x="174972" y="400004"/>
          <a:chExt cx="7020000" cy="9496471"/>
        </a:xfrm>
      </xdr:grpSpPr>
      <xdr:sp macro="" textlink="">
        <xdr:nvSpPr>
          <xdr:cNvPr id="14" name="角丸四角形 13">
            <a:extLst>
              <a:ext uri="{FF2B5EF4-FFF2-40B4-BE49-F238E27FC236}">
                <a16:creationId xmlns:a16="http://schemas.microsoft.com/office/drawing/2014/main" id="{00000000-0008-0000-0400-00000E000000}"/>
              </a:ext>
            </a:extLst>
          </xdr:cNvPr>
          <xdr:cNvSpPr/>
        </xdr:nvSpPr>
        <xdr:spPr>
          <a:xfrm>
            <a:off x="174972" y="400004"/>
            <a:ext cx="7020000" cy="3276645"/>
          </a:xfrm>
          <a:prstGeom prst="roundRect">
            <a:avLst>
              <a:gd name="adj" fmla="val 3196"/>
            </a:avLst>
          </a:prstGeom>
          <a:noFill/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 b="1" u="sng">
                <a:ln>
                  <a:noFill/>
                </a:ln>
                <a:solidFill>
                  <a:sysClr val="windowText" lastClr="000000"/>
                </a:solidFill>
              </a:rPr>
              <a:t>厚さ計算・耐震計算をご依頼の際は、依頼書にご記入をお願いします</a:t>
            </a:r>
          </a:p>
        </xdr:txBody>
      </xdr:sp>
      <xdr:sp macro="" textlink="">
        <xdr:nvSpPr>
          <xdr:cNvPr id="15" name="角丸四角形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/>
        </xdr:nvSpPr>
        <xdr:spPr>
          <a:xfrm>
            <a:off x="174972" y="3781425"/>
            <a:ext cx="7020000" cy="6115050"/>
          </a:xfrm>
          <a:prstGeom prst="roundRect">
            <a:avLst>
              <a:gd name="adj" fmla="val 2789"/>
            </a:avLst>
          </a:prstGeom>
          <a:noFill/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400" b="1" u="sng">
                <a:ln>
                  <a:noFill/>
                </a:ln>
                <a:solidFill>
                  <a:sysClr val="windowText" lastClr="000000"/>
                </a:solidFill>
                <a:latin typeface="+mn-ea"/>
                <a:ea typeface="+mn-ea"/>
              </a:rPr>
              <a:t>用意して頂きたい資料　チェック表</a:t>
            </a:r>
            <a:endParaRPr kumimoji="1" lang="en-US" altLang="ja-JP" sz="1400" b="1" u="sng">
              <a:ln>
                <a:noFill/>
              </a:ln>
              <a:solidFill>
                <a:sysClr val="windowText" lastClr="000000"/>
              </a:solidFill>
              <a:latin typeface="+mn-ea"/>
              <a:ea typeface="+mn-ea"/>
            </a:endParaRPr>
          </a:p>
          <a:p>
            <a:pPr algn="l"/>
            <a:endParaRPr kumimoji="1" lang="en-US" altLang="ja-JP" sz="800" b="1">
              <a:ln>
                <a:noFill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0">
                <a:ln>
                  <a:noFill/>
                </a:ln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　必要項目が不足していた場合には、計算ができません。</a:t>
            </a:r>
            <a:endParaRPr kumimoji="1" lang="en-US" altLang="ja-JP" sz="1200" b="0">
              <a:ln>
                <a:noFill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0">
                <a:ln>
                  <a:noFill/>
                </a:ln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　依頼前に項目が揃っているかご確認ください。</a:t>
            </a:r>
            <a:endParaRPr kumimoji="1" lang="en-US" altLang="ja-JP" sz="1200" b="0">
              <a:ln>
                <a:noFill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0">
                <a:ln>
                  <a:noFill/>
                </a:ln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　不明な項目は、発注者に確認をしてください。</a:t>
            </a:r>
            <a:endParaRPr kumimoji="1" lang="en-US" altLang="ja-JP" sz="1200" b="0">
              <a:ln>
                <a:noFill/>
              </a:ln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287379</xdr:colOff>
          <xdr:row>29</xdr:row>
          <xdr:rowOff>152402</xdr:rowOff>
        </xdr:from>
        <xdr:to>
          <xdr:col>13</xdr:col>
          <xdr:colOff>466725</xdr:colOff>
          <xdr:row>36</xdr:row>
          <xdr:rowOff>221324</xdr:rowOff>
        </xdr:to>
        <xdr:grpSp>
          <xdr:nvGrpSpPr>
            <xdr:cNvPr id="39" name="グループ化 38">
              <a:extLst>
                <a:ext uri="{FF2B5EF4-FFF2-40B4-BE49-F238E27FC236}">
                  <a16:creationId xmlns:a16="http://schemas.microsoft.com/office/drawing/2014/main" id="{00000000-0008-0000-0400-000027000000}"/>
                </a:ext>
              </a:extLst>
            </xdr:cNvPr>
            <xdr:cNvGrpSpPr/>
          </xdr:nvGrpSpPr>
          <xdr:grpSpPr>
            <a:xfrm>
              <a:off x="1058904" y="8162927"/>
              <a:ext cx="7018296" cy="1735797"/>
              <a:chOff x="1238248" y="8382003"/>
              <a:chExt cx="6648525" cy="1735797"/>
            </a:xfrm>
          </xdr:grpSpPr>
          <xdr:sp macro="" textlink="">
            <xdr:nvSpPr>
              <xdr:cNvPr id="58369" name="Check Box 1" hidden="1">
                <a:extLst>
                  <a:ext uri="{63B3BB69-23CF-44E3-9099-C40C66FF867C}">
                    <a14:compatExt spid="_x0000_s58369"/>
                  </a:ext>
                  <a:ext uri="{FF2B5EF4-FFF2-40B4-BE49-F238E27FC236}">
                    <a16:creationId xmlns:a16="http://schemas.microsoft.com/office/drawing/2014/main" id="{00000000-0008-0000-0400-000001E40000}"/>
                  </a:ext>
                </a:extLst>
              </xdr:cNvPr>
              <xdr:cNvSpPr/>
            </xdr:nvSpPr>
            <xdr:spPr bwMode="auto">
              <a:xfrm>
                <a:off x="1238249" y="8382003"/>
                <a:ext cx="2971801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・深度　または　層厚</a:t>
                </a:r>
              </a:p>
            </xdr:txBody>
          </xdr:sp>
          <xdr:sp macro="" textlink="">
            <xdr:nvSpPr>
              <xdr:cNvPr id="58370" name="Check Box 2" hidden="1">
                <a:extLst>
                  <a:ext uri="{63B3BB69-23CF-44E3-9099-C40C66FF867C}">
                    <a14:compatExt spid="_x0000_s58370"/>
                  </a:ext>
                  <a:ext uri="{FF2B5EF4-FFF2-40B4-BE49-F238E27FC236}">
                    <a16:creationId xmlns:a16="http://schemas.microsoft.com/office/drawing/2014/main" id="{00000000-0008-0000-0400-000002E40000}"/>
                  </a:ext>
                </a:extLst>
              </xdr:cNvPr>
              <xdr:cNvSpPr/>
            </xdr:nvSpPr>
            <xdr:spPr bwMode="auto">
              <a:xfrm>
                <a:off x="1238248" y="8623300"/>
                <a:ext cx="1582396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・土質区分</a:t>
                </a:r>
              </a:p>
            </xdr:txBody>
          </xdr:sp>
          <xdr:sp macro="" textlink="">
            <xdr:nvSpPr>
              <xdr:cNvPr id="58371" name="Check Box 3" hidden="1">
                <a:extLst>
                  <a:ext uri="{63B3BB69-23CF-44E3-9099-C40C66FF867C}">
                    <a14:compatExt spid="_x0000_s58371"/>
                  </a:ext>
                  <a:ext uri="{FF2B5EF4-FFF2-40B4-BE49-F238E27FC236}">
                    <a16:creationId xmlns:a16="http://schemas.microsoft.com/office/drawing/2014/main" id="{00000000-0008-0000-0400-000003E40000}"/>
                  </a:ext>
                </a:extLst>
              </xdr:cNvPr>
              <xdr:cNvSpPr/>
            </xdr:nvSpPr>
            <xdr:spPr bwMode="auto">
              <a:xfrm>
                <a:off x="1238249" y="9105900"/>
                <a:ext cx="2026628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・Ｎ値</a:t>
                </a:r>
              </a:p>
            </xdr:txBody>
          </xdr:sp>
          <xdr:sp macro="" textlink="">
            <xdr:nvSpPr>
              <xdr:cNvPr id="58372" name="Check Box 4" hidden="1">
                <a:extLst>
                  <a:ext uri="{63B3BB69-23CF-44E3-9099-C40C66FF867C}">
                    <a14:compatExt spid="_x0000_s58372"/>
                  </a:ext>
                  <a:ext uri="{FF2B5EF4-FFF2-40B4-BE49-F238E27FC236}">
                    <a16:creationId xmlns:a16="http://schemas.microsoft.com/office/drawing/2014/main" id="{00000000-0008-0000-0400-000004E40000}"/>
                  </a:ext>
                </a:extLst>
              </xdr:cNvPr>
              <xdr:cNvSpPr/>
            </xdr:nvSpPr>
            <xdr:spPr bwMode="auto">
              <a:xfrm>
                <a:off x="1238249" y="9347200"/>
                <a:ext cx="6270455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・単位体積重量　←不明の場合は　日本道路協会道路橋示方書の数値を使用します　</a:t>
                </a:r>
              </a:p>
            </xdr:txBody>
          </xdr:sp>
          <xdr:sp macro="" textlink="">
            <xdr:nvSpPr>
              <xdr:cNvPr id="58373" name="Check Box 5" hidden="1">
                <a:extLst>
                  <a:ext uri="{63B3BB69-23CF-44E3-9099-C40C66FF867C}">
                    <a14:compatExt spid="_x0000_s58373"/>
                  </a:ext>
                  <a:ext uri="{FF2B5EF4-FFF2-40B4-BE49-F238E27FC236}">
                    <a16:creationId xmlns:a16="http://schemas.microsoft.com/office/drawing/2014/main" id="{00000000-0008-0000-0400-000005E40000}"/>
                  </a:ext>
                </a:extLst>
              </xdr:cNvPr>
              <xdr:cNvSpPr/>
            </xdr:nvSpPr>
            <xdr:spPr bwMode="auto">
              <a:xfrm>
                <a:off x="1238249" y="9588500"/>
                <a:ext cx="6648524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・Ip、D50、D10、Fc　←不明の場合は　日本道路協会道路橋示方書の数値を使用します　　</a:t>
                </a:r>
              </a:p>
            </xdr:txBody>
          </xdr:sp>
          <xdr:sp macro="" textlink="">
            <xdr:nvSpPr>
              <xdr:cNvPr id="58374" name="Check Box 6" hidden="1">
                <a:extLst>
                  <a:ext uri="{63B3BB69-23CF-44E3-9099-C40C66FF867C}">
                    <a14:compatExt spid="_x0000_s58374"/>
                  </a:ext>
                  <a:ext uri="{FF2B5EF4-FFF2-40B4-BE49-F238E27FC236}">
                    <a16:creationId xmlns:a16="http://schemas.microsoft.com/office/drawing/2014/main" id="{00000000-0008-0000-0400-000006E40000}"/>
                  </a:ext>
                </a:extLst>
              </xdr:cNvPr>
              <xdr:cNvSpPr/>
            </xdr:nvSpPr>
            <xdr:spPr bwMode="auto">
              <a:xfrm>
                <a:off x="1238249" y="9829800"/>
                <a:ext cx="3771900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・沈下量　（指定数値がある場合）</a:t>
                </a:r>
              </a:p>
            </xdr:txBody>
          </xdr:sp>
          <xdr:sp macro="" textlink="">
            <xdr:nvSpPr>
              <xdr:cNvPr id="58375" name="Check Box 7" hidden="1">
                <a:extLst>
                  <a:ext uri="{63B3BB69-23CF-44E3-9099-C40C66FF867C}">
                    <a14:compatExt spid="_x0000_s58375"/>
                  </a:ext>
                  <a:ext uri="{FF2B5EF4-FFF2-40B4-BE49-F238E27FC236}">
                    <a16:creationId xmlns:a16="http://schemas.microsoft.com/office/drawing/2014/main" id="{00000000-0008-0000-0400-000007E40000}"/>
                  </a:ext>
                </a:extLst>
              </xdr:cNvPr>
              <xdr:cNvSpPr/>
            </xdr:nvSpPr>
            <xdr:spPr bwMode="auto">
              <a:xfrm>
                <a:off x="1238248" y="8864600"/>
                <a:ext cx="3548356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・地下水位　（液状化判定の場合）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238124</xdr:colOff>
          <xdr:row>15</xdr:row>
          <xdr:rowOff>219075</xdr:rowOff>
        </xdr:from>
        <xdr:to>
          <xdr:col>8</xdr:col>
          <xdr:colOff>826303</xdr:colOff>
          <xdr:row>29</xdr:row>
          <xdr:rowOff>57150</xdr:rowOff>
        </xdr:to>
        <xdr:grpSp>
          <xdr:nvGrpSpPr>
            <xdr:cNvPr id="40" name="グループ化 39">
              <a:extLst>
                <a:ext uri="{FF2B5EF4-FFF2-40B4-BE49-F238E27FC236}">
                  <a16:creationId xmlns:a16="http://schemas.microsoft.com/office/drawing/2014/main" id="{00000000-0008-0000-0400-000028000000}"/>
                </a:ext>
              </a:extLst>
            </xdr:cNvPr>
            <xdr:cNvGrpSpPr/>
          </xdr:nvGrpSpPr>
          <xdr:grpSpPr>
            <a:xfrm>
              <a:off x="438149" y="4838700"/>
              <a:ext cx="4779179" cy="3228975"/>
              <a:chOff x="496805" y="5824541"/>
              <a:chExt cx="4527380" cy="2154502"/>
            </a:xfrm>
          </xdr:grpSpPr>
          <xdr:sp macro="" textlink="">
            <xdr:nvSpPr>
              <xdr:cNvPr id="58376" name="Check Box 8" hidden="1">
                <a:extLst>
                  <a:ext uri="{63B3BB69-23CF-44E3-9099-C40C66FF867C}">
                    <a14:compatExt spid="_x0000_s58376"/>
                  </a:ext>
                  <a:ext uri="{FF2B5EF4-FFF2-40B4-BE49-F238E27FC236}">
                    <a16:creationId xmlns:a16="http://schemas.microsoft.com/office/drawing/2014/main" id="{00000000-0008-0000-0400-000008E40000}"/>
                  </a:ext>
                </a:extLst>
              </xdr:cNvPr>
              <xdr:cNvSpPr/>
            </xdr:nvSpPr>
            <xdr:spPr bwMode="auto">
              <a:xfrm>
                <a:off x="496805" y="6423588"/>
                <a:ext cx="4451766" cy="257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・縦断図　（依頼書の数値と一致するもの）</a:t>
                </a:r>
              </a:p>
            </xdr:txBody>
          </xdr:sp>
          <xdr:sp macro="" textlink="">
            <xdr:nvSpPr>
              <xdr:cNvPr id="58377" name="Check Box 9" hidden="1">
                <a:extLst>
                  <a:ext uri="{63B3BB69-23CF-44E3-9099-C40C66FF867C}">
                    <a14:compatExt spid="_x0000_s58377"/>
                  </a:ext>
                  <a:ext uri="{FF2B5EF4-FFF2-40B4-BE49-F238E27FC236}">
                    <a16:creationId xmlns:a16="http://schemas.microsoft.com/office/drawing/2014/main" id="{00000000-0008-0000-0400-000009E40000}"/>
                  </a:ext>
                </a:extLst>
              </xdr:cNvPr>
              <xdr:cNvSpPr/>
            </xdr:nvSpPr>
            <xdr:spPr bwMode="auto">
              <a:xfrm>
                <a:off x="496805" y="7712343"/>
                <a:ext cx="2409825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・柱状図（耐震計算をする場合）</a:t>
                </a:r>
              </a:p>
            </xdr:txBody>
          </xdr:sp>
          <xdr:sp macro="" textlink="">
            <xdr:nvSpPr>
              <xdr:cNvPr id="58378" name="Check Box 10" hidden="1">
                <a:extLst>
                  <a:ext uri="{63B3BB69-23CF-44E3-9099-C40C66FF867C}">
                    <a14:compatExt spid="_x0000_s58378"/>
                  </a:ext>
                  <a:ext uri="{FF2B5EF4-FFF2-40B4-BE49-F238E27FC236}">
                    <a16:creationId xmlns:a16="http://schemas.microsoft.com/office/drawing/2014/main" id="{00000000-0008-0000-0400-00000AE40000}"/>
                  </a:ext>
                </a:extLst>
              </xdr:cNvPr>
              <xdr:cNvSpPr/>
            </xdr:nvSpPr>
            <xdr:spPr bwMode="auto">
              <a:xfrm>
                <a:off x="496805" y="5824541"/>
                <a:ext cx="452738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・特記仕様書　（管更生の関連部分）</a:t>
                </a:r>
              </a:p>
            </xdr:txBody>
          </xdr:sp>
        </xdr:grpSp>
        <xdr:clientData/>
      </xdr:twoCellAnchor>
    </mc:Choice>
    <mc:Fallback/>
  </mc:AlternateContent>
  <xdr:twoCellAnchor editAs="oneCell">
    <xdr:from>
      <xdr:col>7</xdr:col>
      <xdr:colOff>581025</xdr:colOff>
      <xdr:row>30</xdr:row>
      <xdr:rowOff>146996</xdr:rowOff>
    </xdr:from>
    <xdr:to>
      <xdr:col>12</xdr:col>
      <xdr:colOff>266700</xdr:colOff>
      <xdr:row>33</xdr:row>
      <xdr:rowOff>85724</xdr:rowOff>
    </xdr:to>
    <xdr:sp macro="" textlink="">
      <xdr:nvSpPr>
        <xdr:cNvPr id="37" name="角丸四角形 3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3600450" y="8395646"/>
          <a:ext cx="3800475" cy="653103"/>
        </a:xfrm>
        <a:prstGeom prst="roundRect">
          <a:avLst/>
        </a:prstGeom>
        <a:solidFill>
          <a:srgbClr val="FF0000">
            <a:alpha val="58000"/>
          </a:srgbClr>
        </a:solidFill>
        <a:ln>
          <a:solidFill>
            <a:srgbClr val="FF0000"/>
          </a:solidFill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chemeClr val="bg1"/>
              </a:solidFill>
            </a:rPr>
            <a:t>耐震計算をご依頼の場合には、地質モデル図を入力してください。</a:t>
          </a:r>
        </a:p>
      </xdr:txBody>
    </xdr:sp>
    <xdr:clientData/>
  </xdr:twoCellAnchor>
  <xdr:twoCellAnchor editAs="absolute">
    <xdr:from>
      <xdr:col>13</xdr:col>
      <xdr:colOff>86185</xdr:colOff>
      <xdr:row>1</xdr:row>
      <xdr:rowOff>9525</xdr:rowOff>
    </xdr:from>
    <xdr:to>
      <xdr:col>22</xdr:col>
      <xdr:colOff>876300</xdr:colOff>
      <xdr:row>15</xdr:row>
      <xdr:rowOff>66675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pSpPr/>
      </xdr:nvGrpSpPr>
      <xdr:grpSpPr>
        <a:xfrm>
          <a:off x="7696660" y="533400"/>
          <a:ext cx="6962315" cy="4152900"/>
          <a:chOff x="7334710" y="533400"/>
          <a:chExt cx="6962315" cy="4152900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34710" y="533400"/>
            <a:ext cx="5842701" cy="41529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96574" y="2611644"/>
            <a:ext cx="1664977" cy="1996556"/>
          </a:xfrm>
          <a:prstGeom prst="rect">
            <a:avLst/>
          </a:prstGeom>
        </xdr:spPr>
      </xdr:pic>
      <xdr:sp macro="" textlink="">
        <xdr:nvSpPr>
          <xdr:cNvPr id="10" name="テキスト ボックス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SpPr txBox="1"/>
        </xdr:nvSpPr>
        <xdr:spPr>
          <a:xfrm>
            <a:off x="11068050" y="2000250"/>
            <a:ext cx="748923" cy="2757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既設管厚</a:t>
            </a:r>
          </a:p>
        </xdr:txBody>
      </xdr:sp>
      <xdr:sp macro="" textlink="">
        <xdr:nvSpPr>
          <xdr:cNvPr id="11" name="角丸四角形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SpPr/>
        </xdr:nvSpPr>
        <xdr:spPr>
          <a:xfrm>
            <a:off x="7839075" y="1219200"/>
            <a:ext cx="1704975" cy="590549"/>
          </a:xfrm>
          <a:prstGeom prst="roundRect">
            <a:avLst/>
          </a:prstGeom>
          <a:solidFill>
            <a:srgbClr val="00B0F0">
              <a:alpha val="46000"/>
            </a:srgbClr>
          </a:solidFill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/>
              <a:t>既設管土被り</a:t>
            </a:r>
            <a:endParaRPr kumimoji="1" lang="en-US" altLang="ja-JP" sz="1100"/>
          </a:p>
          <a:p>
            <a:pPr algn="ctr"/>
            <a:r>
              <a:rPr kumimoji="1" lang="ja-JP" altLang="en-US" sz="1100"/>
              <a:t>（管厚を含まない）</a:t>
            </a:r>
          </a:p>
        </xdr:txBody>
      </xdr:sp>
      <xdr:sp macro="" textlink="">
        <xdr:nvSpPr>
          <xdr:cNvPr id="51" name="角丸四角形吹き出し 50">
            <a:extLst>
              <a:ext uri="{FF2B5EF4-FFF2-40B4-BE49-F238E27FC236}">
                <a16:creationId xmlns:a16="http://schemas.microsoft.com/office/drawing/2014/main" id="{00000000-0008-0000-0400-000033000000}"/>
              </a:ext>
            </a:extLst>
          </xdr:cNvPr>
          <xdr:cNvSpPr/>
        </xdr:nvSpPr>
        <xdr:spPr>
          <a:xfrm>
            <a:off x="12515850" y="2819400"/>
            <a:ext cx="1781175" cy="600075"/>
          </a:xfrm>
          <a:prstGeom prst="wedgeRoundRectCallout">
            <a:avLst>
              <a:gd name="adj1" fmla="val -58077"/>
              <a:gd name="adj2" fmla="val 37942"/>
              <a:gd name="adj3" fmla="val 16667"/>
            </a:avLst>
          </a:prstGeom>
          <a:ln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計算に必要なのは、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更生管土被り</a:t>
            </a:r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です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50" name="角丸四角形 49">
            <a:extLst>
              <a:ext uri="{FF2B5EF4-FFF2-40B4-BE49-F238E27FC236}">
                <a16:creationId xmlns:a16="http://schemas.microsoft.com/office/drawing/2014/main" id="{00000000-0008-0000-0400-000032000000}"/>
              </a:ext>
            </a:extLst>
          </xdr:cNvPr>
          <xdr:cNvSpPr/>
        </xdr:nvSpPr>
        <xdr:spPr>
          <a:xfrm>
            <a:off x="11782885" y="1285875"/>
            <a:ext cx="1704975" cy="590550"/>
          </a:xfrm>
          <a:prstGeom prst="roundRect">
            <a:avLst/>
          </a:prstGeom>
          <a:solidFill>
            <a:srgbClr val="FF0000">
              <a:alpha val="60000"/>
            </a:srgbClr>
          </a:solidFill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2">
            <a:schemeClr val="accent1"/>
          </a:fillRef>
          <a:effectRef idx="1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>
                <a:solidFill>
                  <a:schemeClr val="bg1"/>
                </a:solidFill>
              </a:rPr>
              <a:t>更生管土被り</a:t>
            </a:r>
            <a:endParaRPr kumimoji="1" lang="en-US" altLang="ja-JP" sz="1100">
              <a:solidFill>
                <a:schemeClr val="bg1"/>
              </a:solidFill>
            </a:endParaRPr>
          </a:p>
          <a:p>
            <a:pPr algn="ctr"/>
            <a:r>
              <a:rPr kumimoji="1" lang="ja-JP" altLang="en-US" sz="1100">
                <a:solidFill>
                  <a:schemeClr val="bg1"/>
                </a:solidFill>
              </a:rPr>
              <a:t>（管厚を含む）</a:t>
            </a:r>
          </a:p>
        </xdr:txBody>
      </xdr:sp>
    </xdr:grpSp>
    <xdr:clientData/>
  </xdr:twoCellAnchor>
  <xdr:twoCellAnchor editAs="oneCell">
    <xdr:from>
      <xdr:col>7</xdr:col>
      <xdr:colOff>1123950</xdr:colOff>
      <xdr:row>12</xdr:row>
      <xdr:rowOff>160944</xdr:rowOff>
    </xdr:from>
    <xdr:to>
      <xdr:col>13</xdr:col>
      <xdr:colOff>649688</xdr:colOff>
      <xdr:row>25</xdr:row>
      <xdr:rowOff>95937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pSpPr/>
      </xdr:nvGrpSpPr>
      <xdr:grpSpPr>
        <a:xfrm>
          <a:off x="4143375" y="3932844"/>
          <a:ext cx="4116788" cy="3344943"/>
          <a:chOff x="4162425" y="3885219"/>
          <a:chExt cx="3764363" cy="3344943"/>
        </a:xfrm>
      </xdr:grpSpPr>
      <xdr:sp macro="" textlink="">
        <xdr:nvSpPr>
          <xdr:cNvPr id="19" name="角丸四角形吹き出し 18">
            <a:extLst>
              <a:ext uri="{FF2B5EF4-FFF2-40B4-BE49-F238E27FC236}">
                <a16:creationId xmlns:a16="http://schemas.microsoft.com/office/drawing/2014/main" id="{00000000-0008-0000-0400-000013000000}"/>
              </a:ext>
            </a:extLst>
          </xdr:cNvPr>
          <xdr:cNvSpPr/>
        </xdr:nvSpPr>
        <xdr:spPr>
          <a:xfrm>
            <a:off x="5096789" y="3885219"/>
            <a:ext cx="2829999" cy="1052920"/>
          </a:xfrm>
          <a:prstGeom prst="wedgeRoundRectCallout">
            <a:avLst>
              <a:gd name="adj1" fmla="val 4490"/>
              <a:gd name="adj2" fmla="val 66734"/>
              <a:gd name="adj3" fmla="val 16667"/>
            </a:avLst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tIns="36000" bIns="36000" rtlCol="0" anchor="ctr"/>
          <a:lstStyle/>
          <a:p>
            <a:pPr algn="l"/>
            <a:r>
              <a:rPr kumimoji="1" lang="ja-JP" altLang="en-US" sz="1800" b="1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依頼書はエクセルデータで</a:t>
            </a:r>
            <a:endParaRPr kumimoji="1" lang="en-US" altLang="ja-JP" sz="12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ご提出ください。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作成には時間がかかります。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余裕をもってご依頼ください。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33975" y="4579628"/>
            <a:ext cx="1885950" cy="1885950"/>
          </a:xfrm>
          <a:prstGeom prst="rect">
            <a:avLst/>
          </a:prstGeom>
        </xdr:spPr>
      </xdr:pic>
      <xdr:pic>
        <xdr:nvPicPr>
          <xdr:cNvPr id="59" name="図 58">
            <a:extLst>
              <a:ext uri="{FF2B5EF4-FFF2-40B4-BE49-F238E27FC236}">
                <a16:creationId xmlns:a16="http://schemas.microsoft.com/office/drawing/2014/main" id="{00000000-0008-0000-04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863347">
            <a:off x="6521467" y="6076959"/>
            <a:ext cx="957452" cy="1028058"/>
          </a:xfrm>
          <a:prstGeom prst="rect">
            <a:avLst/>
          </a:prstGeom>
        </xdr:spPr>
      </xdr:pic>
      <xdr:sp macro="" textlink="">
        <xdr:nvSpPr>
          <xdr:cNvPr id="20" name="角丸四角形吹き出し 19">
            <a:extLst>
              <a:ext uri="{FF2B5EF4-FFF2-40B4-BE49-F238E27FC236}">
                <a16:creationId xmlns:a16="http://schemas.microsoft.com/office/drawing/2014/main" id="{00000000-0008-0000-0400-000014000000}"/>
              </a:ext>
            </a:extLst>
          </xdr:cNvPr>
          <xdr:cNvSpPr/>
        </xdr:nvSpPr>
        <xdr:spPr>
          <a:xfrm>
            <a:off x="4162425" y="6368854"/>
            <a:ext cx="2307371" cy="861308"/>
          </a:xfrm>
          <a:prstGeom prst="wedgeRoundRectCallout">
            <a:avLst>
              <a:gd name="adj1" fmla="val 55398"/>
              <a:gd name="adj2" fmla="val -33511"/>
              <a:gd name="adj3" fmla="val 16667"/>
            </a:avLst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依頼書の　</a:t>
            </a:r>
            <a:r>
              <a:rPr kumimoji="1" lang="ja-JP" altLang="en-US" sz="900" b="1">
                <a:solidFill>
                  <a:schemeClr val="accent6">
                    <a:lumMod val="75000"/>
                  </a:schemeClr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黄色のセル</a:t>
            </a:r>
            <a:r>
              <a:rPr kumimoji="1" lang="ja-JP" altLang="en-US" sz="9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　が</a:t>
            </a:r>
            <a:endParaRPr kumimoji="1" lang="en-US" altLang="ja-JP" sz="9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全て白に変わったらＯＫです。</a:t>
            </a:r>
            <a:endParaRPr kumimoji="1" lang="en-US" altLang="ja-JP" sz="9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9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入力漏れのないようにお願いします。</a:t>
            </a:r>
            <a:endParaRPr kumimoji="1" lang="en-US" altLang="ja-JP" sz="9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17</xdr:col>
      <xdr:colOff>514350</xdr:colOff>
      <xdr:row>21</xdr:row>
      <xdr:rowOff>95250</xdr:rowOff>
    </xdr:from>
    <xdr:to>
      <xdr:col>20</xdr:col>
      <xdr:colOff>238125</xdr:colOff>
      <xdr:row>23</xdr:row>
      <xdr:rowOff>219075</xdr:rowOff>
    </xdr:to>
    <xdr:sp macro="" textlink="">
      <xdr:nvSpPr>
        <xdr:cNvPr id="53" name="角丸四角形吹き出し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/>
      </xdr:nvSpPr>
      <xdr:spPr>
        <a:xfrm>
          <a:off x="10515600" y="6324600"/>
          <a:ext cx="1781175" cy="600075"/>
        </a:xfrm>
        <a:prstGeom prst="wedgeRoundRectCallout">
          <a:avLst>
            <a:gd name="adj1" fmla="val -34548"/>
            <a:gd name="adj2" fmla="val 64927"/>
            <a:gd name="adj3" fmla="val 16667"/>
          </a:avLst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計算に必要なのは、</a:t>
          </a:r>
          <a:endParaRPr kumimoji="1" lang="en-US" altLang="ja-JP" sz="105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更生延長</a:t>
          </a:r>
          <a:r>
            <a:rPr kumimoji="1" lang="ja-JP" altLang="en-US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です</a:t>
          </a:r>
          <a:endParaRPr kumimoji="1" lang="en-US" altLang="ja-JP" sz="105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absolute">
    <xdr:from>
      <xdr:col>15</xdr:col>
      <xdr:colOff>123825</xdr:colOff>
      <xdr:row>15</xdr:row>
      <xdr:rowOff>76200</xdr:rowOff>
    </xdr:from>
    <xdr:to>
      <xdr:col>22</xdr:col>
      <xdr:colOff>9525</xdr:colOff>
      <xdr:row>16</xdr:row>
      <xdr:rowOff>219075</xdr:rowOff>
    </xdr:to>
    <xdr:sp macro="" textlink="">
      <xdr:nvSpPr>
        <xdr:cNvPr id="58" name="角丸四角形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/>
      </xdr:nvSpPr>
      <xdr:spPr>
        <a:xfrm>
          <a:off x="8753475" y="4695825"/>
          <a:ext cx="4686300" cy="381000"/>
        </a:xfrm>
        <a:prstGeom prst="roundRect">
          <a:avLst/>
        </a:prstGeom>
        <a:solidFill>
          <a:srgbClr val="FF0000">
            <a:alpha val="60000"/>
          </a:srgbClr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bg1"/>
              </a:solidFill>
            </a:rPr>
            <a:t>更生管土被り　＝　地盤高　－　管底高　－　管径</a:t>
          </a:r>
        </a:p>
      </xdr:txBody>
    </xdr:sp>
    <xdr:clientData/>
  </xdr:twoCellAnchor>
  <xdr:twoCellAnchor editAs="absolute">
    <xdr:from>
      <xdr:col>16</xdr:col>
      <xdr:colOff>609600</xdr:colOff>
      <xdr:row>24</xdr:row>
      <xdr:rowOff>114299</xdr:rowOff>
    </xdr:from>
    <xdr:to>
      <xdr:col>20</xdr:col>
      <xdr:colOff>400050</xdr:colOff>
      <xdr:row>25</xdr:row>
      <xdr:rowOff>164174</xdr:rowOff>
    </xdr:to>
    <xdr:sp macro="" textlink="">
      <xdr:nvSpPr>
        <xdr:cNvPr id="61" name="角丸四角形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/>
      </xdr:nvSpPr>
      <xdr:spPr>
        <a:xfrm>
          <a:off x="9925050" y="7058024"/>
          <a:ext cx="2533650" cy="288000"/>
        </a:xfrm>
        <a:prstGeom prst="roundRect">
          <a:avLst/>
        </a:prstGeom>
        <a:solidFill>
          <a:srgbClr val="FF0000">
            <a:alpha val="60000"/>
          </a:srgbClr>
        </a:solidFill>
        <a:ln>
          <a:solidFill>
            <a:srgbClr val="FF0000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bg1"/>
              </a:solidFill>
            </a:rPr>
            <a:t>更生延長　</a:t>
          </a:r>
          <a:r>
            <a:rPr kumimoji="1" lang="ja-JP" altLang="en-US" sz="1000">
              <a:solidFill>
                <a:schemeClr val="bg1"/>
              </a:solidFill>
            </a:rPr>
            <a:t>（管渠延長・管体延長）</a:t>
          </a:r>
        </a:p>
      </xdr:txBody>
    </xdr:sp>
    <xdr:clientData/>
  </xdr:twoCellAnchor>
  <xdr:twoCellAnchor>
    <xdr:from>
      <xdr:col>15</xdr:col>
      <xdr:colOff>552450</xdr:colOff>
      <xdr:row>18</xdr:row>
      <xdr:rowOff>104775</xdr:rowOff>
    </xdr:from>
    <xdr:to>
      <xdr:col>18</xdr:col>
      <xdr:colOff>352425</xdr:colOff>
      <xdr:row>19</xdr:row>
      <xdr:rowOff>49876</xdr:rowOff>
    </xdr:to>
    <xdr:sp macro="" textlink="">
      <xdr:nvSpPr>
        <xdr:cNvPr id="62" name="角丸四角形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/>
      </xdr:nvSpPr>
      <xdr:spPr>
        <a:xfrm>
          <a:off x="9182100" y="5581650"/>
          <a:ext cx="1857375" cy="202276"/>
        </a:xfrm>
        <a:prstGeom prst="roundRect">
          <a:avLst/>
        </a:prstGeom>
        <a:solidFill>
          <a:srgbClr val="00B0F0">
            <a:alpha val="46000"/>
          </a:srgb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区間延長　（人孔間延長）</a:t>
          </a:r>
        </a:p>
      </xdr:txBody>
    </xdr:sp>
    <xdr:clientData/>
  </xdr:twoCellAnchor>
  <xdr:twoCellAnchor editAs="absolute">
    <xdr:from>
      <xdr:col>12</xdr:col>
      <xdr:colOff>76200</xdr:colOff>
      <xdr:row>3</xdr:row>
      <xdr:rowOff>104775</xdr:rowOff>
    </xdr:from>
    <xdr:to>
      <xdr:col>13</xdr:col>
      <xdr:colOff>655327</xdr:colOff>
      <xdr:row>6</xdr:row>
      <xdr:rowOff>274327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425" y="1219200"/>
          <a:ext cx="1055377" cy="1055377"/>
        </a:xfrm>
        <a:prstGeom prst="rect">
          <a:avLst/>
        </a:prstGeom>
      </xdr:spPr>
    </xdr:pic>
    <xdr:clientData/>
  </xdr:twoCellAnchor>
  <xdr:twoCellAnchor editAs="oneCell">
    <xdr:from>
      <xdr:col>18</xdr:col>
      <xdr:colOff>657225</xdr:colOff>
      <xdr:row>0</xdr:row>
      <xdr:rowOff>76200</xdr:rowOff>
    </xdr:from>
    <xdr:to>
      <xdr:col>22</xdr:col>
      <xdr:colOff>962025</xdr:colOff>
      <xdr:row>0</xdr:row>
      <xdr:rowOff>434853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6700" y="76200"/>
          <a:ext cx="3048000" cy="3586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287379</xdr:colOff>
          <xdr:row>20</xdr:row>
          <xdr:rowOff>104775</xdr:rowOff>
        </xdr:from>
        <xdr:to>
          <xdr:col>8</xdr:col>
          <xdr:colOff>895350</xdr:colOff>
          <xdr:row>27</xdr:row>
          <xdr:rowOff>28575</xdr:rowOff>
        </xdr:to>
        <xdr:grpSp>
          <xdr:nvGrpSpPr>
            <xdr:cNvPr id="13" name="グループ化 12">
              <a:extLst>
                <a:ext uri="{FF2B5EF4-FFF2-40B4-BE49-F238E27FC236}">
                  <a16:creationId xmlns:a16="http://schemas.microsoft.com/office/drawing/2014/main" id="{00000000-0008-0000-0400-00000D000000}"/>
                </a:ext>
              </a:extLst>
            </xdr:cNvPr>
            <xdr:cNvGrpSpPr/>
          </xdr:nvGrpSpPr>
          <xdr:grpSpPr>
            <a:xfrm>
              <a:off x="1058904" y="6096000"/>
              <a:ext cx="4227471" cy="1590675"/>
              <a:chOff x="1097003" y="5555257"/>
              <a:chExt cx="4227471" cy="1721841"/>
            </a:xfrm>
          </xdr:grpSpPr>
          <xdr:sp macro="" textlink="">
            <xdr:nvSpPr>
              <xdr:cNvPr id="58379" name="Check Box 11" hidden="1">
                <a:extLst>
                  <a:ext uri="{63B3BB69-23CF-44E3-9099-C40C66FF867C}">
                    <a14:compatExt spid="_x0000_s58379"/>
                  </a:ext>
                  <a:ext uri="{FF2B5EF4-FFF2-40B4-BE49-F238E27FC236}">
                    <a16:creationId xmlns:a16="http://schemas.microsoft.com/office/drawing/2014/main" id="{00000000-0008-0000-0400-00000BE40000}"/>
                  </a:ext>
                </a:extLst>
              </xdr:cNvPr>
              <xdr:cNvSpPr/>
            </xdr:nvSpPr>
            <xdr:spPr bwMode="auto">
              <a:xfrm>
                <a:off x="1097003" y="5844025"/>
                <a:ext cx="2624290" cy="271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・管体延長</a:t>
                </a:r>
              </a:p>
            </xdr:txBody>
          </xdr:sp>
          <xdr:sp macro="" textlink="">
            <xdr:nvSpPr>
              <xdr:cNvPr id="58380" name="Check Box 12" hidden="1">
                <a:extLst>
                  <a:ext uri="{63B3BB69-23CF-44E3-9099-C40C66FF867C}">
                    <a14:compatExt spid="_x0000_s58380"/>
                  </a:ext>
                  <a:ext uri="{FF2B5EF4-FFF2-40B4-BE49-F238E27FC236}">
                    <a16:creationId xmlns:a16="http://schemas.microsoft.com/office/drawing/2014/main" id="{00000000-0008-0000-0400-00000CE40000}"/>
                  </a:ext>
                </a:extLst>
              </xdr:cNvPr>
              <xdr:cNvSpPr/>
            </xdr:nvSpPr>
            <xdr:spPr bwMode="auto">
              <a:xfrm>
                <a:off x="1097003" y="6132792"/>
                <a:ext cx="4227471" cy="271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・更生管土被り</a:t>
                </a:r>
              </a:p>
            </xdr:txBody>
          </xdr:sp>
          <xdr:sp macro="" textlink="">
            <xdr:nvSpPr>
              <xdr:cNvPr id="58381" name="Check Box 13" hidden="1">
                <a:extLst>
                  <a:ext uri="{63B3BB69-23CF-44E3-9099-C40C66FF867C}">
                    <a14:compatExt spid="_x0000_s58381"/>
                  </a:ext>
                  <a:ext uri="{FF2B5EF4-FFF2-40B4-BE49-F238E27FC236}">
                    <a16:creationId xmlns:a16="http://schemas.microsoft.com/office/drawing/2014/main" id="{00000000-0008-0000-0400-00000DE40000}"/>
                  </a:ext>
                </a:extLst>
              </xdr:cNvPr>
              <xdr:cNvSpPr/>
            </xdr:nvSpPr>
            <xdr:spPr bwMode="auto">
              <a:xfrm>
                <a:off x="1097003" y="5555257"/>
                <a:ext cx="2624290" cy="271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・管種、管径</a:t>
                </a:r>
              </a:p>
            </xdr:txBody>
          </xdr:sp>
          <xdr:sp macro="" textlink="">
            <xdr:nvSpPr>
              <xdr:cNvPr id="58382" name="Check Box 14" hidden="1">
                <a:extLst>
                  <a:ext uri="{63B3BB69-23CF-44E3-9099-C40C66FF867C}">
                    <a14:compatExt spid="_x0000_s58382"/>
                  </a:ext>
                  <a:ext uri="{FF2B5EF4-FFF2-40B4-BE49-F238E27FC236}">
                    <a16:creationId xmlns:a16="http://schemas.microsoft.com/office/drawing/2014/main" id="{00000000-0008-0000-0400-00000EE40000}"/>
                  </a:ext>
                </a:extLst>
              </xdr:cNvPr>
              <xdr:cNvSpPr/>
            </xdr:nvSpPr>
            <xdr:spPr bwMode="auto">
              <a:xfrm>
                <a:off x="1097003" y="6421560"/>
                <a:ext cx="4010686" cy="271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・地下水位（外水圧の検討をする場合）</a:t>
                </a:r>
              </a:p>
            </xdr:txBody>
          </xdr:sp>
          <xdr:sp macro="" textlink="">
            <xdr:nvSpPr>
              <xdr:cNvPr id="58383" name="Check Box 15" hidden="1">
                <a:extLst>
                  <a:ext uri="{63B3BB69-23CF-44E3-9099-C40C66FF867C}">
                    <a14:compatExt spid="_x0000_s58383"/>
                  </a:ext>
                  <a:ext uri="{FF2B5EF4-FFF2-40B4-BE49-F238E27FC236}">
                    <a16:creationId xmlns:a16="http://schemas.microsoft.com/office/drawing/2014/main" id="{00000000-0008-0000-0400-00000FE40000}"/>
                  </a:ext>
                </a:extLst>
              </xdr:cNvPr>
              <xdr:cNvSpPr/>
            </xdr:nvSpPr>
            <xdr:spPr bwMode="auto">
              <a:xfrm>
                <a:off x="1097003" y="6710329"/>
                <a:ext cx="3821115" cy="27115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・マンホール深（耐震計算をする場合）</a:t>
                </a:r>
              </a:p>
            </xdr:txBody>
          </xdr:sp>
          <xdr:sp macro="" textlink="">
            <xdr:nvSpPr>
              <xdr:cNvPr id="58385" name="Check Box 17" hidden="1">
                <a:extLst>
                  <a:ext uri="{63B3BB69-23CF-44E3-9099-C40C66FF867C}">
                    <a14:compatExt spid="_x0000_s58385"/>
                  </a:ext>
                  <a:ext uri="{FF2B5EF4-FFF2-40B4-BE49-F238E27FC236}">
                    <a16:creationId xmlns:a16="http://schemas.microsoft.com/office/drawing/2014/main" id="{00000000-0008-0000-0400-000011E40000}"/>
                  </a:ext>
                </a:extLst>
              </xdr:cNvPr>
              <xdr:cNvSpPr/>
            </xdr:nvSpPr>
            <xdr:spPr bwMode="auto">
              <a:xfrm>
                <a:off x="1097003" y="6999091"/>
                <a:ext cx="3819525" cy="27800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・勾配（流量計算をする場合）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287379</xdr:colOff>
          <xdr:row>17</xdr:row>
          <xdr:rowOff>34464</xdr:rowOff>
        </xdr:from>
        <xdr:to>
          <xdr:col>9</xdr:col>
          <xdr:colOff>180975</xdr:colOff>
          <xdr:row>18</xdr:row>
          <xdr:rowOff>171450</xdr:rowOff>
        </xdr:to>
        <xdr:grpSp>
          <xdr:nvGrpSpPr>
            <xdr:cNvPr id="16" name="グループ化 15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GrpSpPr/>
          </xdr:nvGrpSpPr>
          <xdr:grpSpPr>
            <a:xfrm>
              <a:off x="1058904" y="5130339"/>
              <a:ext cx="4598946" cy="517986"/>
              <a:chOff x="1095375" y="5130339"/>
              <a:chExt cx="4286250" cy="517986"/>
            </a:xfrm>
          </xdr:grpSpPr>
          <xdr:sp macro="" textlink="">
            <xdr:nvSpPr>
              <xdr:cNvPr id="58384" name="Check Box 16" hidden="1">
                <a:extLst>
                  <a:ext uri="{63B3BB69-23CF-44E3-9099-C40C66FF867C}">
                    <a14:compatExt spid="_x0000_s58384"/>
                  </a:ext>
                  <a:ext uri="{FF2B5EF4-FFF2-40B4-BE49-F238E27FC236}">
                    <a16:creationId xmlns:a16="http://schemas.microsoft.com/office/drawing/2014/main" id="{00000000-0008-0000-0400-000010E40000}"/>
                  </a:ext>
                </a:extLst>
              </xdr:cNvPr>
              <xdr:cNvSpPr/>
            </xdr:nvSpPr>
            <xdr:spPr bwMode="auto">
              <a:xfrm>
                <a:off x="1095375" y="5130339"/>
                <a:ext cx="4280076" cy="26903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・単位体積重量　←指定が無い場合は　18kN/㎥　を使用します。</a:t>
                </a:r>
              </a:p>
            </xdr:txBody>
          </xdr:sp>
          <xdr:sp macro="" textlink="">
            <xdr:nvSpPr>
              <xdr:cNvPr id="58386" name="Check Box 18" hidden="1">
                <a:extLst>
                  <a:ext uri="{63B3BB69-23CF-44E3-9099-C40C66FF867C}">
                    <a14:compatExt spid="_x0000_s58386"/>
                  </a:ext>
                  <a:ext uri="{FF2B5EF4-FFF2-40B4-BE49-F238E27FC236}">
                    <a16:creationId xmlns:a16="http://schemas.microsoft.com/office/drawing/2014/main" id="{00000000-0008-0000-0400-000012E40000}"/>
                  </a:ext>
                </a:extLst>
              </xdr:cNvPr>
              <xdr:cNvSpPr/>
            </xdr:nvSpPr>
            <xdr:spPr bwMode="auto">
              <a:xfrm>
                <a:off x="1095375" y="5381625"/>
                <a:ext cx="4286250" cy="2667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</a:rPr>
                  <a:t>・内部摩擦角　←指定が無い場合は　30°を使用します。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46567</xdr:colOff>
          <xdr:row>3</xdr:row>
          <xdr:rowOff>238125</xdr:rowOff>
        </xdr:from>
        <xdr:to>
          <xdr:col>6</xdr:col>
          <xdr:colOff>342900</xdr:colOff>
          <xdr:row>5</xdr:row>
          <xdr:rowOff>11775</xdr:rowOff>
        </xdr:to>
        <xdr:grpSp>
          <xdr:nvGrpSpPr>
            <xdr:cNvPr id="12" name="グループ化 11">
              <a:extLst>
                <a:ext uri="{FF2B5EF4-FFF2-40B4-BE49-F238E27FC236}">
                  <a16:creationId xmlns:a16="http://schemas.microsoft.com/office/drawing/2014/main" id="{00000000-0008-0000-0500-00000C000000}"/>
                </a:ext>
              </a:extLst>
            </xdr:cNvPr>
            <xdr:cNvGrpSpPr/>
          </xdr:nvGrpSpPr>
          <xdr:grpSpPr>
            <a:xfrm>
              <a:off x="2684992" y="1133475"/>
              <a:ext cx="2772833" cy="288000"/>
              <a:chOff x="2684993" y="1133475"/>
              <a:chExt cx="2440914" cy="288000"/>
            </a:xfrm>
          </xdr:grpSpPr>
          <xdr:sp macro="" textlink="">
            <xdr:nvSpPr>
              <xdr:cNvPr id="7259" name="Check Box 91" hidden="1">
                <a:extLst>
                  <a:ext uri="{63B3BB69-23CF-44E3-9099-C40C66FF867C}">
                    <a14:compatExt spid="_x0000_s7259"/>
                  </a:ext>
                  <a:ext uri="{FF2B5EF4-FFF2-40B4-BE49-F238E27FC236}">
                    <a16:creationId xmlns:a16="http://schemas.microsoft.com/office/drawing/2014/main" id="{00000000-0008-0000-0500-00005B1C0000}"/>
                  </a:ext>
                </a:extLst>
              </xdr:cNvPr>
              <xdr:cNvSpPr/>
            </xdr:nvSpPr>
            <xdr:spPr bwMode="auto">
              <a:xfrm>
                <a:off x="2684993" y="1133475"/>
                <a:ext cx="792000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新規</a:t>
                </a:r>
              </a:p>
            </xdr:txBody>
          </xdr:sp>
          <xdr:sp macro="" textlink="">
            <xdr:nvSpPr>
              <xdr:cNvPr id="7260" name="Check Box 92" hidden="1">
                <a:extLst>
                  <a:ext uri="{63B3BB69-23CF-44E3-9099-C40C66FF867C}">
                    <a14:compatExt spid="_x0000_s7260"/>
                  </a:ext>
                  <a:ext uri="{FF2B5EF4-FFF2-40B4-BE49-F238E27FC236}">
                    <a16:creationId xmlns:a16="http://schemas.microsoft.com/office/drawing/2014/main" id="{00000000-0008-0000-0500-00005C1C0000}"/>
                  </a:ext>
                </a:extLst>
              </xdr:cNvPr>
              <xdr:cNvSpPr/>
            </xdr:nvSpPr>
            <xdr:spPr bwMode="auto">
              <a:xfrm>
                <a:off x="3509449" y="1133475"/>
                <a:ext cx="792000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追加</a:t>
                </a:r>
              </a:p>
            </xdr:txBody>
          </xdr:sp>
          <xdr:sp macro="" textlink="">
            <xdr:nvSpPr>
              <xdr:cNvPr id="7261" name="Check Box 93" hidden="1">
                <a:extLst>
                  <a:ext uri="{63B3BB69-23CF-44E3-9099-C40C66FF867C}">
                    <a14:compatExt spid="_x0000_s7261"/>
                  </a:ext>
                  <a:ext uri="{FF2B5EF4-FFF2-40B4-BE49-F238E27FC236}">
                    <a16:creationId xmlns:a16="http://schemas.microsoft.com/office/drawing/2014/main" id="{00000000-0008-0000-0500-00005D1C0000}"/>
                  </a:ext>
                </a:extLst>
              </xdr:cNvPr>
              <xdr:cNvSpPr/>
            </xdr:nvSpPr>
            <xdr:spPr bwMode="auto">
              <a:xfrm>
                <a:off x="4333907" y="1133475"/>
                <a:ext cx="792000" cy="2880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修正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9</xdr:col>
      <xdr:colOff>76200</xdr:colOff>
      <xdr:row>1</xdr:row>
      <xdr:rowOff>123825</xdr:rowOff>
    </xdr:from>
    <xdr:to>
      <xdr:col>15</xdr:col>
      <xdr:colOff>209549</xdr:colOff>
      <xdr:row>1</xdr:row>
      <xdr:rowOff>409575</xdr:rowOff>
    </xdr:to>
    <xdr:sp macro="" textlink="">
      <xdr:nvSpPr>
        <xdr:cNvPr id="8" name="角丸四角形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7077075" y="438150"/>
          <a:ext cx="3886199" cy="285750"/>
        </a:xfrm>
        <a:prstGeom prst="roundRect">
          <a:avLst/>
        </a:prstGeom>
        <a:solidFill>
          <a:schemeClr val="bg1"/>
        </a:solidFill>
        <a:ln w="19050">
          <a:solidFill>
            <a:srgbClr val="FF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</a:rPr>
            <a:t>縦断図がある場合の依頼シート　</a:t>
          </a:r>
          <a:r>
            <a:rPr kumimoji="1" lang="ja-JP" altLang="en-US" sz="1200" b="0">
              <a:solidFill>
                <a:srgbClr val="FF0000"/>
              </a:solidFill>
              <a:latin typeface="HGS明朝E" panose="02020900000000000000" pitchFamily="18" charset="-128"/>
              <a:ea typeface="HGS明朝E" panose="02020900000000000000" pitchFamily="18" charset="-128"/>
            </a:rPr>
            <a:t>（原則使用）</a:t>
          </a:r>
        </a:p>
      </xdr:txBody>
    </xdr:sp>
    <xdr:clientData/>
  </xdr:twoCellAnchor>
  <xdr:twoCellAnchor>
    <xdr:from>
      <xdr:col>0</xdr:col>
      <xdr:colOff>42862</xdr:colOff>
      <xdr:row>1</xdr:row>
      <xdr:rowOff>66675</xdr:rowOff>
    </xdr:from>
    <xdr:to>
      <xdr:col>0</xdr:col>
      <xdr:colOff>995362</xdr:colOff>
      <xdr:row>12</xdr:row>
      <xdr:rowOff>0</xdr:rowOff>
    </xdr:to>
    <xdr:sp macro="" textlink="">
      <xdr:nvSpPr>
        <xdr:cNvPr id="11" name="角丸四角形吹き出し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42862" y="381000"/>
          <a:ext cx="952500" cy="1933575"/>
        </a:xfrm>
        <a:prstGeom prst="wedgeRoundRectCallout">
          <a:avLst>
            <a:gd name="adj1" fmla="val 23986"/>
            <a:gd name="adj2" fmla="val -49086"/>
            <a:gd name="adj3" fmla="val 16667"/>
          </a:avLst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依頼書の　</a:t>
          </a:r>
          <a:r>
            <a:rPr kumimoji="1" lang="ja-JP" altLang="en-US" sz="1000" b="1">
              <a:solidFill>
                <a:schemeClr val="accent6">
                  <a:lumMod val="75000"/>
                </a:schemeClr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黄色のセル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が全て白に変わったらＯＫです。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入力漏れのないようにお願いします。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15</xdr:col>
      <xdr:colOff>104774</xdr:colOff>
      <xdr:row>3</xdr:row>
      <xdr:rowOff>76199</xdr:rowOff>
    </xdr:from>
    <xdr:to>
      <xdr:col>23</xdr:col>
      <xdr:colOff>981074</xdr:colOff>
      <xdr:row>9</xdr:row>
      <xdr:rowOff>19050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10582274" y="971549"/>
          <a:ext cx="6124575" cy="1304926"/>
        </a:xfrm>
        <a:prstGeom prst="roundRect">
          <a:avLst/>
        </a:prstGeom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lIns="72000" tIns="0" rIns="7200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 i="0" baseline="0">
              <a:solidFill>
                <a:schemeClr val="bg1"/>
              </a:solidFill>
              <a:effectLst/>
              <a:latin typeface="+mn-ea"/>
              <a:ea typeface="+mn-ea"/>
              <a:cs typeface="+mn-cs"/>
            </a:rPr>
            <a:t>縦断図が無い場合には・・・</a:t>
          </a:r>
          <a:endParaRPr kumimoji="1" lang="en-US" altLang="ja-JP" sz="1400" b="1" i="0" baseline="0">
            <a:solidFill>
              <a:schemeClr val="bg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050" b="0" i="0" baseline="0">
            <a:solidFill>
              <a:schemeClr val="bg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baseline="0">
              <a:solidFill>
                <a:schemeClr val="bg1"/>
              </a:solidFill>
              <a:effectLst/>
              <a:latin typeface="+mn-ea"/>
              <a:ea typeface="+mn-ea"/>
              <a:cs typeface="+mn-cs"/>
            </a:rPr>
            <a:t>・地盤高等が不明、既設管土被りのみわかる場合　→　依頼書</a:t>
          </a:r>
          <a:r>
            <a:rPr kumimoji="1" lang="ja-JP" altLang="en-US" sz="1050" b="0" i="0" baseline="0">
              <a:solidFill>
                <a:schemeClr val="bg1"/>
              </a:solidFill>
              <a:effectLst/>
              <a:latin typeface="HGS創英角ｺﾞｼｯｸUB" panose="020B0900000000000000" pitchFamily="50" charset="-128"/>
              <a:ea typeface="HGS創英角ｺﾞｼｯｸUB" panose="020B0900000000000000" pitchFamily="50" charset="-128"/>
              <a:cs typeface="+mn-cs"/>
            </a:rPr>
            <a:t>Ｂ　シート</a:t>
          </a:r>
          <a:r>
            <a:rPr kumimoji="1" lang="ja-JP" altLang="en-US" sz="1050" b="0" i="0" baseline="0">
              <a:solidFill>
                <a:schemeClr val="bg1"/>
              </a:solidFill>
              <a:effectLst/>
              <a:latin typeface="+mn-ea"/>
              <a:ea typeface="+mn-ea"/>
              <a:cs typeface="+mn-cs"/>
            </a:rPr>
            <a:t>　へご記入ください。</a:t>
          </a:r>
          <a:endParaRPr kumimoji="1" lang="en-US" altLang="ja-JP" sz="1050" b="0" i="0" baseline="0">
            <a:solidFill>
              <a:schemeClr val="bg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50" b="0" i="0" baseline="0">
            <a:solidFill>
              <a:schemeClr val="bg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ea"/>
              <a:ea typeface="+mn-ea"/>
              <a:cs typeface="+mn-cs"/>
            </a:rPr>
            <a:t>・実測で既設管底深がわかる場合→　依頼書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HGS創英角ｺﾞｼｯｸUB" panose="020B0900000000000000" pitchFamily="50" charset="-128"/>
              <a:ea typeface="HGS創英角ｺﾞｼｯｸUB" panose="020B0900000000000000" pitchFamily="50" charset="-128"/>
              <a:cs typeface="+mn-cs"/>
            </a:rPr>
            <a:t>Ｃ　シート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ea"/>
              <a:ea typeface="+mn-ea"/>
              <a:cs typeface="+mn-cs"/>
            </a:rPr>
            <a:t>　へご記入ください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+mn-ea"/>
            <a:ea typeface="+mn-ea"/>
            <a:cs typeface="+mn-cs"/>
          </a:endParaRPr>
        </a:p>
      </xdr:txBody>
    </xdr:sp>
    <xdr:clientData/>
  </xdr:twoCellAnchor>
  <xdr:twoCellAnchor>
    <xdr:from>
      <xdr:col>23</xdr:col>
      <xdr:colOff>66676</xdr:colOff>
      <xdr:row>27</xdr:row>
      <xdr:rowOff>95251</xdr:rowOff>
    </xdr:from>
    <xdr:to>
      <xdr:col>23</xdr:col>
      <xdr:colOff>1295400</xdr:colOff>
      <xdr:row>30</xdr:row>
      <xdr:rowOff>204788</xdr:rowOff>
    </xdr:to>
    <xdr:sp macro="" textlink="">
      <xdr:nvSpPr>
        <xdr:cNvPr id="3" name="大かっこ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5973426" y="6696076"/>
          <a:ext cx="1228724" cy="709612"/>
        </a:xfrm>
        <a:prstGeom prst="bracketPair">
          <a:avLst>
            <a:gd name="adj" fmla="val 9467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/>
            <a:t>推進管・軌道下</a:t>
          </a:r>
          <a:endParaRPr kumimoji="1" lang="en-US" altLang="ja-JP" sz="900"/>
        </a:p>
        <a:p>
          <a:pPr algn="l"/>
          <a:r>
            <a:rPr kumimoji="1" lang="ja-JP" altLang="en-US" sz="900"/>
            <a:t>液状化判定不要</a:t>
          </a:r>
          <a:endParaRPr kumimoji="1" lang="en-US" altLang="ja-JP" sz="900"/>
        </a:p>
        <a:p>
          <a:pPr algn="l"/>
          <a:r>
            <a:rPr kumimoji="1" lang="ja-JP" altLang="en-US" sz="900"/>
            <a:t>など</a:t>
          </a:r>
        </a:p>
      </xdr:txBody>
    </xdr:sp>
    <xdr:clientData/>
  </xdr:twoCellAnchor>
  <xdr:twoCellAnchor>
    <xdr:from>
      <xdr:col>20</xdr:col>
      <xdr:colOff>57149</xdr:colOff>
      <xdr:row>28</xdr:row>
      <xdr:rowOff>14288</xdr:rowOff>
    </xdr:from>
    <xdr:to>
      <xdr:col>20</xdr:col>
      <xdr:colOff>703544</xdr:colOff>
      <xdr:row>31</xdr:row>
      <xdr:rowOff>80963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3487399" y="5053013"/>
          <a:ext cx="646395" cy="714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ﾚﾍﾞﾙ</a:t>
          </a:r>
          <a:r>
            <a:rPr kumimoji="1" lang="en-US" altLang="ja-JP" sz="1000"/>
            <a:t>1</a:t>
          </a:r>
        </a:p>
        <a:p>
          <a:r>
            <a:rPr kumimoji="1" lang="ja-JP" altLang="en-US" sz="1000"/>
            <a:t>ﾚﾍﾞﾙ</a:t>
          </a:r>
          <a:r>
            <a:rPr kumimoji="1" lang="en-US" altLang="ja-JP" sz="1000"/>
            <a:t>1</a:t>
          </a:r>
          <a:r>
            <a:rPr kumimoji="1" lang="ja-JP" altLang="en-US" sz="1000"/>
            <a:t>・</a:t>
          </a:r>
          <a:r>
            <a:rPr kumimoji="1" lang="en-US" altLang="ja-JP" sz="1000"/>
            <a:t>2</a:t>
          </a:r>
        </a:p>
        <a:p>
          <a:r>
            <a:rPr kumimoji="1" lang="ja-JP" altLang="en-US" sz="1000"/>
            <a:t>不要</a:t>
          </a:r>
        </a:p>
      </xdr:txBody>
    </xdr:sp>
    <xdr:clientData/>
  </xdr:twoCellAnchor>
  <xdr:twoCellAnchor>
    <xdr:from>
      <xdr:col>20</xdr:col>
      <xdr:colOff>42863</xdr:colOff>
      <xdr:row>28</xdr:row>
      <xdr:rowOff>57150</xdr:rowOff>
    </xdr:from>
    <xdr:to>
      <xdr:col>20</xdr:col>
      <xdr:colOff>690563</xdr:colOff>
      <xdr:row>30</xdr:row>
      <xdr:rowOff>180975</xdr:rowOff>
    </xdr:to>
    <xdr:sp macro="" textlink="">
      <xdr:nvSpPr>
        <xdr:cNvPr id="6" name="大かっこ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3473113" y="5095875"/>
          <a:ext cx="647700" cy="52387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0</xdr:col>
      <xdr:colOff>42862</xdr:colOff>
      <xdr:row>27</xdr:row>
      <xdr:rowOff>66676</xdr:rowOff>
    </xdr:from>
    <xdr:to>
      <xdr:col>0</xdr:col>
      <xdr:colOff>995362</xdr:colOff>
      <xdr:row>37</xdr:row>
      <xdr:rowOff>196850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pSpPr/>
      </xdr:nvGrpSpPr>
      <xdr:grpSpPr>
        <a:xfrm>
          <a:off x="42862" y="6781801"/>
          <a:ext cx="952500" cy="2520949"/>
          <a:chOff x="38100" y="4657726"/>
          <a:chExt cx="952500" cy="2520949"/>
        </a:xfrm>
      </xdr:grpSpPr>
      <xdr:sp macro="" textlink="">
        <xdr:nvSpPr>
          <xdr:cNvPr id="7" name="下矢印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>
          <a:xfrm>
            <a:off x="311150" y="5892800"/>
            <a:ext cx="406400" cy="1285875"/>
          </a:xfrm>
          <a:prstGeom prst="downArrow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3" name="角丸四角形吹き出し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38100" y="4657726"/>
            <a:ext cx="952500" cy="1209674"/>
          </a:xfrm>
          <a:prstGeom prst="wedgeRoundRectCallout">
            <a:avLst>
              <a:gd name="adj1" fmla="val 23986"/>
              <a:gd name="adj2" fmla="val -49086"/>
              <a:gd name="adj3" fmla="val 16667"/>
            </a:avLst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上から順に</a:t>
            </a:r>
            <a:endPara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1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空行なく</a:t>
            </a:r>
            <a:endParaRPr kumimoji="1" lang="en-US" altLang="ja-JP" sz="12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入力してください。</a:t>
            </a:r>
            <a:endPara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5</xdr:col>
      <xdr:colOff>161926</xdr:colOff>
      <xdr:row>19</xdr:row>
      <xdr:rowOff>114298</xdr:rowOff>
    </xdr:from>
    <xdr:to>
      <xdr:col>5</xdr:col>
      <xdr:colOff>266700</xdr:colOff>
      <xdr:row>20</xdr:row>
      <xdr:rowOff>57147</xdr:rowOff>
    </xdr:to>
    <xdr:sp macro="" textlink="">
      <xdr:nvSpPr>
        <xdr:cNvPr id="15" name="屈折矢印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 flipV="1">
          <a:off x="3752851" y="3667123"/>
          <a:ext cx="104774" cy="438149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66675</xdr:colOff>
      <xdr:row>29</xdr:row>
      <xdr:rowOff>19051</xdr:rowOff>
    </xdr:from>
    <xdr:to>
      <xdr:col>17</xdr:col>
      <xdr:colOff>447675</xdr:colOff>
      <xdr:row>30</xdr:row>
      <xdr:rowOff>180976</xdr:rowOff>
    </xdr:to>
    <xdr:sp macro="" textlink="">
      <xdr:nvSpPr>
        <xdr:cNvPr id="29" name="大かっこ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11706225" y="5581651"/>
          <a:ext cx="381000" cy="361950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15</xdr:col>
      <xdr:colOff>104775</xdr:colOff>
      <xdr:row>11</xdr:row>
      <xdr:rowOff>171450</xdr:rowOff>
    </xdr:from>
    <xdr:to>
      <xdr:col>21</xdr:col>
      <xdr:colOff>695325</xdr:colOff>
      <xdr:row>20</xdr:row>
      <xdr:rowOff>9525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0839450" y="2924175"/>
          <a:ext cx="4191000" cy="2009775"/>
        </a:xfrm>
        <a:prstGeom prst="roundRect">
          <a:avLst>
            <a:gd name="adj" fmla="val 8192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その他資料として下記資料がありましたら、</a:t>
          </a:r>
          <a:endParaRPr kumimoji="1" lang="en-US" altLang="ja-JP" sz="1100"/>
        </a:p>
        <a:p>
          <a:pPr algn="l"/>
          <a:r>
            <a:rPr kumimoji="1" lang="ja-JP" altLang="en-US" sz="1100"/>
            <a:t>ご提示お願いします。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・特記仕様書</a:t>
          </a:r>
          <a:endParaRPr kumimoji="1" lang="en-US" altLang="ja-JP" sz="1100"/>
        </a:p>
        <a:p>
          <a:pPr algn="l"/>
          <a:r>
            <a:rPr kumimoji="1" lang="ja-JP" altLang="en-US" sz="1100"/>
            <a:t>・縦断図</a:t>
          </a:r>
          <a:endParaRPr kumimoji="1" lang="en-US" altLang="ja-JP" sz="1100"/>
        </a:p>
        <a:p>
          <a:pPr algn="l"/>
          <a:r>
            <a:rPr kumimoji="1" lang="ja-JP" altLang="en-US" sz="1100"/>
            <a:t>・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地質モデル図　（耐震計算用）</a:t>
          </a:r>
          <a:r>
            <a:rPr kumimoji="1" lang="ja-JP" altLang="en-US" sz="1100"/>
            <a:t>　および　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柱状図</a:t>
          </a:r>
          <a:endParaRPr kumimoji="1" lang="en-US" altLang="ja-JP" sz="1100"/>
        </a:p>
        <a:p>
          <a:pPr algn="l"/>
          <a:r>
            <a:rPr kumimoji="1" lang="ja-JP" altLang="en-US" sz="1100"/>
            <a:t>　（耐震計算用の土質は、</a:t>
          </a:r>
          <a:r>
            <a:rPr kumimoji="1" lang="ja-JP" altLang="en-US" sz="1100" u="sng"/>
            <a:t>地質モデル図シート</a:t>
          </a:r>
          <a:r>
            <a:rPr kumimoji="1" lang="ja-JP" altLang="en-US" sz="1100"/>
            <a:t>へご記入ください。）</a:t>
          </a:r>
          <a:endParaRPr kumimoji="1" lang="en-US" altLang="ja-JP" sz="1100"/>
        </a:p>
        <a:p>
          <a:pPr algn="l"/>
          <a:r>
            <a:rPr kumimoji="1" lang="ja-JP" altLang="en-US" sz="1100"/>
            <a:t>　（</a:t>
          </a:r>
          <a:r>
            <a:rPr kumimoji="1" lang="ja-JP" altLang="ja-JP" sz="1100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地質モデル図シート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にて</a:t>
          </a:r>
          <a:r>
            <a:rPr kumimoji="1" lang="ja-JP" altLang="en-US" sz="1100"/>
            <a:t>液状化判定結果沈下量をご指定頂いた場合は、液状化の判定を行いません）</a:t>
          </a:r>
          <a:endParaRPr kumimoji="1" lang="en-US" altLang="ja-JP" sz="1100"/>
        </a:p>
      </xdr:txBody>
    </xdr:sp>
    <xdr:clientData/>
  </xdr:twoCellAnchor>
  <xdr:twoCellAnchor editAs="oneCell">
    <xdr:from>
      <xdr:col>21</xdr:col>
      <xdr:colOff>523875</xdr:colOff>
      <xdr:row>14</xdr:row>
      <xdr:rowOff>9525</xdr:rowOff>
    </xdr:from>
    <xdr:to>
      <xdr:col>23</xdr:col>
      <xdr:colOff>981075</xdr:colOff>
      <xdr:row>21</xdr:row>
      <xdr:rowOff>228600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1825" y="3448050"/>
          <a:ext cx="2028825" cy="2028825"/>
        </a:xfrm>
        <a:prstGeom prst="rect">
          <a:avLst/>
        </a:prstGeom>
      </xdr:spPr>
    </xdr:pic>
    <xdr:clientData/>
  </xdr:twoCellAnchor>
  <xdr:twoCellAnchor editAs="oneCell">
    <xdr:from>
      <xdr:col>22</xdr:col>
      <xdr:colOff>350528</xdr:colOff>
      <xdr:row>6</xdr:row>
      <xdr:rowOff>74303</xdr:rowOff>
    </xdr:from>
    <xdr:to>
      <xdr:col>23</xdr:col>
      <xdr:colOff>1352550</xdr:colOff>
      <xdr:row>13</xdr:row>
      <xdr:rowOff>161925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1903" y="1588778"/>
          <a:ext cx="1764022" cy="1764022"/>
        </a:xfrm>
        <a:prstGeom prst="rect">
          <a:avLst/>
        </a:prstGeom>
      </xdr:spPr>
    </xdr:pic>
    <xdr:clientData/>
  </xdr:twoCellAnchor>
  <xdr:twoCellAnchor>
    <xdr:from>
      <xdr:col>4</xdr:col>
      <xdr:colOff>47624</xdr:colOff>
      <xdr:row>28</xdr:row>
      <xdr:rowOff>47625</xdr:rowOff>
    </xdr:from>
    <xdr:to>
      <xdr:col>4</xdr:col>
      <xdr:colOff>914400</xdr:colOff>
      <xdr:row>30</xdr:row>
      <xdr:rowOff>171450</xdr:rowOff>
    </xdr:to>
    <xdr:sp macro="" textlink="">
      <xdr:nvSpPr>
        <xdr:cNvPr id="28" name="大かっこ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3638549" y="6353175"/>
          <a:ext cx="866776" cy="52387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21</xdr:col>
      <xdr:colOff>23813</xdr:colOff>
      <xdr:row>29</xdr:row>
      <xdr:rowOff>180975</xdr:rowOff>
    </xdr:from>
    <xdr:to>
      <xdr:col>21</xdr:col>
      <xdr:colOff>779813</xdr:colOff>
      <xdr:row>30</xdr:row>
      <xdr:rowOff>200025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4377988" y="6686550"/>
          <a:ext cx="756000" cy="219075"/>
        </a:xfrm>
        <a:prstGeom prst="roundRect">
          <a:avLst/>
        </a:prstGeom>
        <a:solidFill>
          <a:srgbClr val="FF0000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資料添付</a:t>
          </a:r>
        </a:p>
      </xdr:txBody>
    </xdr:sp>
    <xdr:clientData/>
  </xdr:twoCellAnchor>
  <xdr:twoCellAnchor editAs="oneCell">
    <xdr:from>
      <xdr:col>20</xdr:col>
      <xdr:colOff>95250</xdr:colOff>
      <xdr:row>0</xdr:row>
      <xdr:rowOff>114300</xdr:rowOff>
    </xdr:from>
    <xdr:to>
      <xdr:col>23</xdr:col>
      <xdr:colOff>838200</xdr:colOff>
      <xdr:row>1</xdr:row>
      <xdr:rowOff>158628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114300"/>
          <a:ext cx="3048000" cy="35865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617866</xdr:colOff>
          <xdr:row>12</xdr:row>
          <xdr:rowOff>360</xdr:rowOff>
        </xdr:from>
        <xdr:to>
          <xdr:col>15</xdr:col>
          <xdr:colOff>331758</xdr:colOff>
          <xdr:row>13</xdr:row>
          <xdr:rowOff>48552</xdr:rowOff>
        </xdr:to>
        <xdr:grpSp>
          <xdr:nvGrpSpPr>
            <xdr:cNvPr id="20" name="グループ化 19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GrpSpPr/>
          </xdr:nvGrpSpPr>
          <xdr:grpSpPr>
            <a:xfrm>
              <a:off x="6380491" y="2943585"/>
              <a:ext cx="4685942" cy="295842"/>
              <a:chOff x="6475722" y="2943773"/>
              <a:chExt cx="4686229" cy="295506"/>
            </a:xfrm>
          </xdr:grpSpPr>
          <xdr:grpSp>
            <xdr:nvGrpSpPr>
              <xdr:cNvPr id="19" name="グループ化 18">
                <a:extLst>
                  <a:ext uri="{FF2B5EF4-FFF2-40B4-BE49-F238E27FC236}">
                    <a16:creationId xmlns:a16="http://schemas.microsoft.com/office/drawing/2014/main" id="{00000000-0008-0000-0500-000013000000}"/>
                  </a:ext>
                </a:extLst>
              </xdr:cNvPr>
              <xdr:cNvGrpSpPr/>
            </xdr:nvGrpSpPr>
            <xdr:grpSpPr>
              <a:xfrm>
                <a:off x="6475722" y="2943773"/>
                <a:ext cx="4686229" cy="295506"/>
                <a:chOff x="6496048" y="2945069"/>
                <a:chExt cx="4391461" cy="248844"/>
              </a:xfrm>
            </xdr:grpSpPr>
            <xdr:sp macro="" textlink="">
              <xdr:nvSpPr>
                <xdr:cNvPr id="7263" name="Check Box 95" hidden="1">
                  <a:extLst>
                    <a:ext uri="{63B3BB69-23CF-44E3-9099-C40C66FF867C}">
                      <a14:compatExt spid="_x0000_s7263"/>
                    </a:ext>
                    <a:ext uri="{FF2B5EF4-FFF2-40B4-BE49-F238E27FC236}">
                      <a16:creationId xmlns:a16="http://schemas.microsoft.com/office/drawing/2014/main" id="{00000000-0008-0000-0500-00005F1C0000}"/>
                    </a:ext>
                  </a:extLst>
                </xdr:cNvPr>
                <xdr:cNvSpPr/>
              </xdr:nvSpPr>
              <xdr:spPr bwMode="auto">
                <a:xfrm>
                  <a:off x="8334375" y="2973861"/>
                  <a:ext cx="972000" cy="19526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厚さ計算</a:t>
                  </a:r>
                </a:p>
              </xdr:txBody>
            </xdr:sp>
            <xdr:sp macro="" textlink="">
              <xdr:nvSpPr>
                <xdr:cNvPr id="7264" name="Check Box 96" hidden="1">
                  <a:extLst>
                    <a:ext uri="{63B3BB69-23CF-44E3-9099-C40C66FF867C}">
                      <a14:compatExt spid="_x0000_s7264"/>
                    </a:ext>
                    <a:ext uri="{FF2B5EF4-FFF2-40B4-BE49-F238E27FC236}">
                      <a16:creationId xmlns:a16="http://schemas.microsoft.com/office/drawing/2014/main" id="{00000000-0008-0000-0500-0000601C0000}"/>
                    </a:ext>
                  </a:extLst>
                </xdr:cNvPr>
                <xdr:cNvSpPr/>
              </xdr:nvSpPr>
              <xdr:spPr bwMode="auto">
                <a:xfrm>
                  <a:off x="9124950" y="2970753"/>
                  <a:ext cx="972000" cy="20955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流量計算</a:t>
                  </a:r>
                </a:p>
              </xdr:txBody>
            </xdr:sp>
            <xdr:sp macro="" textlink="">
              <xdr:nvSpPr>
                <xdr:cNvPr id="7265" name="Check Box 97" hidden="1">
                  <a:extLst>
                    <a:ext uri="{63B3BB69-23CF-44E3-9099-C40C66FF867C}">
                      <a14:compatExt spid="_x0000_s7265"/>
                    </a:ext>
                    <a:ext uri="{FF2B5EF4-FFF2-40B4-BE49-F238E27FC236}">
                      <a16:creationId xmlns:a16="http://schemas.microsoft.com/office/drawing/2014/main" id="{00000000-0008-0000-0500-0000611C0000}"/>
                    </a:ext>
                  </a:extLst>
                </xdr:cNvPr>
                <xdr:cNvSpPr/>
              </xdr:nvSpPr>
              <xdr:spPr bwMode="auto">
                <a:xfrm>
                  <a:off x="9915509" y="2967643"/>
                  <a:ext cx="972000" cy="20478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耐震計算</a:t>
                  </a:r>
                </a:p>
              </xdr:txBody>
            </xdr:sp>
            <xdr:sp macro="" textlink="">
              <xdr:nvSpPr>
                <xdr:cNvPr id="7276" name="Check Box 108" hidden="1">
                  <a:extLst>
                    <a:ext uri="{63B3BB69-23CF-44E3-9099-C40C66FF867C}">
                      <a14:compatExt spid="_x0000_s7276"/>
                    </a:ext>
                    <a:ext uri="{FF2B5EF4-FFF2-40B4-BE49-F238E27FC236}">
                      <a16:creationId xmlns:a16="http://schemas.microsoft.com/office/drawing/2014/main" id="{00000000-0008-0000-0500-00006C1C0000}"/>
                    </a:ext>
                  </a:extLst>
                </xdr:cNvPr>
                <xdr:cNvSpPr/>
              </xdr:nvSpPr>
              <xdr:spPr bwMode="auto">
                <a:xfrm>
                  <a:off x="6496048" y="2945069"/>
                  <a:ext cx="1647825" cy="24884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見積書　（　　　　　　　　　　）※1</a:t>
                  </a:r>
                </a:p>
              </xdr:txBody>
            </xdr:sp>
          </xdr:grpSp>
          <xdr:sp macro="" textlink="">
            <xdr:nvSpPr>
              <xdr:cNvPr id="7284" name="Check Box 116" hidden="1">
                <a:extLst>
                  <a:ext uri="{63B3BB69-23CF-44E3-9099-C40C66FF867C}">
                    <a14:compatExt spid="_x0000_s7284"/>
                  </a:ext>
                  <a:ext uri="{FF2B5EF4-FFF2-40B4-BE49-F238E27FC236}">
                    <a16:creationId xmlns:a16="http://schemas.microsoft.com/office/drawing/2014/main" id="{00000000-0008-0000-0500-0000741C0000}"/>
                  </a:ext>
                </a:extLst>
              </xdr:cNvPr>
              <xdr:cNvSpPr/>
            </xdr:nvSpPr>
            <xdr:spPr bwMode="auto">
              <a:xfrm>
                <a:off x="7162800" y="2971800"/>
                <a:ext cx="571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昼</a:t>
                </a:r>
              </a:p>
            </xdr:txBody>
          </xdr:sp>
          <xdr:sp macro="" textlink="">
            <xdr:nvSpPr>
              <xdr:cNvPr id="7285" name="Check Box 117" hidden="1">
                <a:extLst>
                  <a:ext uri="{63B3BB69-23CF-44E3-9099-C40C66FF867C}">
                    <a14:compatExt spid="_x0000_s7285"/>
                  </a:ext>
                  <a:ext uri="{FF2B5EF4-FFF2-40B4-BE49-F238E27FC236}">
                    <a16:creationId xmlns:a16="http://schemas.microsoft.com/office/drawing/2014/main" id="{00000000-0008-0000-0500-0000751C0000}"/>
                  </a:ext>
                </a:extLst>
              </xdr:cNvPr>
              <xdr:cNvSpPr/>
            </xdr:nvSpPr>
            <xdr:spPr bwMode="auto">
              <a:xfrm>
                <a:off x="7591425" y="2971800"/>
                <a:ext cx="571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夜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19050</xdr:colOff>
      <xdr:row>0</xdr:row>
      <xdr:rowOff>57150</xdr:rowOff>
    </xdr:from>
    <xdr:to>
      <xdr:col>29</xdr:col>
      <xdr:colOff>257175</xdr:colOff>
      <xdr:row>1</xdr:row>
      <xdr:rowOff>139578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57150"/>
          <a:ext cx="3095625" cy="368178"/>
        </a:xfrm>
        <a:prstGeom prst="rect">
          <a:avLst/>
        </a:prstGeom>
      </xdr:spPr>
    </xdr:pic>
    <xdr:clientData/>
  </xdr:twoCellAnchor>
  <xdr:oneCellAnchor>
    <xdr:from>
      <xdr:col>54</xdr:col>
      <xdr:colOff>19050</xdr:colOff>
      <xdr:row>0</xdr:row>
      <xdr:rowOff>57150</xdr:rowOff>
    </xdr:from>
    <xdr:ext cx="3048000" cy="358653"/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7650" y="57150"/>
          <a:ext cx="3048000" cy="358653"/>
        </a:xfrm>
        <a:prstGeom prst="rect">
          <a:avLst/>
        </a:prstGeom>
      </xdr:spPr>
    </xdr:pic>
    <xdr:clientData/>
  </xdr:oneCellAnchor>
  <xdr:oneCellAnchor>
    <xdr:from>
      <xdr:col>84</xdr:col>
      <xdr:colOff>285750</xdr:colOff>
      <xdr:row>0</xdr:row>
      <xdr:rowOff>57150</xdr:rowOff>
    </xdr:from>
    <xdr:ext cx="3048000" cy="358653"/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0050" y="57150"/>
          <a:ext cx="3048000" cy="358653"/>
        </a:xfrm>
        <a:prstGeom prst="rect">
          <a:avLst/>
        </a:prstGeom>
      </xdr:spPr>
    </xdr:pic>
    <xdr:clientData/>
  </xdr:oneCellAnchor>
  <xdr:twoCellAnchor>
    <xdr:from>
      <xdr:col>6</xdr:col>
      <xdr:colOff>57150</xdr:colOff>
      <xdr:row>6</xdr:row>
      <xdr:rowOff>190500</xdr:rowOff>
    </xdr:from>
    <xdr:to>
      <xdr:col>6</xdr:col>
      <xdr:colOff>666750</xdr:colOff>
      <xdr:row>8</xdr:row>
      <xdr:rowOff>200025</xdr:rowOff>
    </xdr:to>
    <xdr:sp macro="" textlink="">
      <xdr:nvSpPr>
        <xdr:cNvPr id="12" name="大かっこ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2352675" y="1381125"/>
          <a:ext cx="609600" cy="54292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21</xdr:col>
      <xdr:colOff>57150</xdr:colOff>
      <xdr:row>6</xdr:row>
      <xdr:rowOff>190500</xdr:rowOff>
    </xdr:from>
    <xdr:to>
      <xdr:col>21</xdr:col>
      <xdr:colOff>666750</xdr:colOff>
      <xdr:row>8</xdr:row>
      <xdr:rowOff>200025</xdr:rowOff>
    </xdr:to>
    <xdr:sp macro="" textlink="">
      <xdr:nvSpPr>
        <xdr:cNvPr id="13" name="大かっこ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2352675" y="1381125"/>
          <a:ext cx="609600" cy="54292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36</xdr:col>
      <xdr:colOff>57150</xdr:colOff>
      <xdr:row>6</xdr:row>
      <xdr:rowOff>190500</xdr:rowOff>
    </xdr:from>
    <xdr:to>
      <xdr:col>36</xdr:col>
      <xdr:colOff>666750</xdr:colOff>
      <xdr:row>8</xdr:row>
      <xdr:rowOff>200025</xdr:rowOff>
    </xdr:to>
    <xdr:sp macro="" textlink="">
      <xdr:nvSpPr>
        <xdr:cNvPr id="14" name="大かっこ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2352675" y="1381125"/>
          <a:ext cx="609600" cy="54292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51</xdr:col>
      <xdr:colOff>57150</xdr:colOff>
      <xdr:row>6</xdr:row>
      <xdr:rowOff>190500</xdr:rowOff>
    </xdr:from>
    <xdr:to>
      <xdr:col>51</xdr:col>
      <xdr:colOff>666750</xdr:colOff>
      <xdr:row>8</xdr:row>
      <xdr:rowOff>200025</xdr:rowOff>
    </xdr:to>
    <xdr:sp macro="" textlink="">
      <xdr:nvSpPr>
        <xdr:cNvPr id="15" name="大かっこ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2352675" y="1381125"/>
          <a:ext cx="609600" cy="54292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66</xdr:col>
      <xdr:colOff>57150</xdr:colOff>
      <xdr:row>6</xdr:row>
      <xdr:rowOff>190500</xdr:rowOff>
    </xdr:from>
    <xdr:to>
      <xdr:col>66</xdr:col>
      <xdr:colOff>666750</xdr:colOff>
      <xdr:row>8</xdr:row>
      <xdr:rowOff>200025</xdr:rowOff>
    </xdr:to>
    <xdr:sp macro="" textlink="">
      <xdr:nvSpPr>
        <xdr:cNvPr id="16" name="大かっこ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2352675" y="1381125"/>
          <a:ext cx="609600" cy="54292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81</xdr:col>
      <xdr:colOff>57150</xdr:colOff>
      <xdr:row>6</xdr:row>
      <xdr:rowOff>190500</xdr:rowOff>
    </xdr:from>
    <xdr:to>
      <xdr:col>81</xdr:col>
      <xdr:colOff>666750</xdr:colOff>
      <xdr:row>8</xdr:row>
      <xdr:rowOff>200025</xdr:rowOff>
    </xdr:to>
    <xdr:sp macro="" textlink="">
      <xdr:nvSpPr>
        <xdr:cNvPr id="17" name="大かっこ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2352675" y="1381125"/>
          <a:ext cx="609600" cy="54292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16</xdr:col>
      <xdr:colOff>180976</xdr:colOff>
      <xdr:row>0</xdr:row>
      <xdr:rowOff>28575</xdr:rowOff>
    </xdr:from>
    <xdr:to>
      <xdr:col>23</xdr:col>
      <xdr:colOff>457201</xdr:colOff>
      <xdr:row>2</xdr:row>
      <xdr:rowOff>85725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7877176" y="28575"/>
          <a:ext cx="3600450" cy="561975"/>
        </a:xfrm>
        <a:prstGeom prst="roundRect">
          <a:avLst/>
        </a:prstGeom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lIns="72000" tIns="0" rIns="7200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土質は基盤層が選択可能です。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ea"/>
              <a:ea typeface="+mn-ea"/>
              <a:cs typeface="+mn-cs"/>
            </a:rPr>
            <a:t>（基盤層以深は計算書に使用しません）</a:t>
          </a:r>
          <a:endParaRPr kumimoji="1" lang="en-US" altLang="ja-JP" sz="1100" b="0" i="0" baseline="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152403</xdr:colOff>
          <xdr:row>11</xdr:row>
          <xdr:rowOff>190494</xdr:rowOff>
        </xdr:from>
        <xdr:to>
          <xdr:col>15</xdr:col>
          <xdr:colOff>37745</xdr:colOff>
          <xdr:row>13</xdr:row>
          <xdr:rowOff>48186</xdr:rowOff>
        </xdr:to>
        <xdr:grpSp>
          <xdr:nvGrpSpPr>
            <xdr:cNvPr id="41" name="グループ化 40">
              <a:extLst>
                <a:ext uri="{FF2B5EF4-FFF2-40B4-BE49-F238E27FC236}">
                  <a16:creationId xmlns:a16="http://schemas.microsoft.com/office/drawing/2014/main" id="{00000000-0008-0000-0700-000029000000}"/>
                </a:ext>
              </a:extLst>
            </xdr:cNvPr>
            <xdr:cNvGrpSpPr/>
          </xdr:nvGrpSpPr>
          <xdr:grpSpPr>
            <a:xfrm>
              <a:off x="6505578" y="2943219"/>
              <a:ext cx="4685942" cy="295842"/>
              <a:chOff x="6475722" y="2943784"/>
              <a:chExt cx="4686229" cy="295506"/>
            </a:xfrm>
          </xdr:grpSpPr>
          <xdr:grpSp>
            <xdr:nvGrpSpPr>
              <xdr:cNvPr id="42" name="グループ化 41">
                <a:extLst>
                  <a:ext uri="{FF2B5EF4-FFF2-40B4-BE49-F238E27FC236}">
                    <a16:creationId xmlns:a16="http://schemas.microsoft.com/office/drawing/2014/main" id="{00000000-0008-0000-0700-00002A000000}"/>
                  </a:ext>
                </a:extLst>
              </xdr:cNvPr>
              <xdr:cNvGrpSpPr/>
            </xdr:nvGrpSpPr>
            <xdr:grpSpPr>
              <a:xfrm>
                <a:off x="6475722" y="2943784"/>
                <a:ext cx="4686229" cy="295506"/>
                <a:chOff x="6496048" y="2945078"/>
                <a:chExt cx="4391461" cy="248844"/>
              </a:xfrm>
            </xdr:grpSpPr>
            <xdr:sp macro="" textlink="">
              <xdr:nvSpPr>
                <xdr:cNvPr id="46217" name="Check Box 137" hidden="1">
                  <a:extLst>
                    <a:ext uri="{63B3BB69-23CF-44E3-9099-C40C66FF867C}">
                      <a14:compatExt spid="_x0000_s46217"/>
                    </a:ext>
                    <a:ext uri="{FF2B5EF4-FFF2-40B4-BE49-F238E27FC236}">
                      <a16:creationId xmlns:a16="http://schemas.microsoft.com/office/drawing/2014/main" id="{00000000-0008-0000-0700-000089B40000}"/>
                    </a:ext>
                  </a:extLst>
                </xdr:cNvPr>
                <xdr:cNvSpPr/>
              </xdr:nvSpPr>
              <xdr:spPr bwMode="auto">
                <a:xfrm>
                  <a:off x="8334375" y="2968894"/>
                  <a:ext cx="972000" cy="19526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厚さ計算</a:t>
                  </a:r>
                </a:p>
              </xdr:txBody>
            </xdr:sp>
            <xdr:sp macro="" textlink="">
              <xdr:nvSpPr>
                <xdr:cNvPr id="46218" name="Check Box 138" hidden="1">
                  <a:extLst>
                    <a:ext uri="{63B3BB69-23CF-44E3-9099-C40C66FF867C}">
                      <a14:compatExt spid="_x0000_s46218"/>
                    </a:ext>
                    <a:ext uri="{FF2B5EF4-FFF2-40B4-BE49-F238E27FC236}">
                      <a16:creationId xmlns:a16="http://schemas.microsoft.com/office/drawing/2014/main" id="{00000000-0008-0000-0700-00008AB40000}"/>
                    </a:ext>
                  </a:extLst>
                </xdr:cNvPr>
                <xdr:cNvSpPr/>
              </xdr:nvSpPr>
              <xdr:spPr bwMode="auto">
                <a:xfrm>
                  <a:off x="9124950" y="2965786"/>
                  <a:ext cx="972000" cy="20955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流量計算</a:t>
                  </a:r>
                </a:p>
              </xdr:txBody>
            </xdr:sp>
            <xdr:sp macro="" textlink="">
              <xdr:nvSpPr>
                <xdr:cNvPr id="46219" name="Check Box 139" hidden="1">
                  <a:extLst>
                    <a:ext uri="{63B3BB69-23CF-44E3-9099-C40C66FF867C}">
                      <a14:compatExt spid="_x0000_s46219"/>
                    </a:ext>
                    <a:ext uri="{FF2B5EF4-FFF2-40B4-BE49-F238E27FC236}">
                      <a16:creationId xmlns:a16="http://schemas.microsoft.com/office/drawing/2014/main" id="{00000000-0008-0000-0700-00008BB40000}"/>
                    </a:ext>
                  </a:extLst>
                </xdr:cNvPr>
                <xdr:cNvSpPr/>
              </xdr:nvSpPr>
              <xdr:spPr bwMode="auto">
                <a:xfrm>
                  <a:off x="9915509" y="2962676"/>
                  <a:ext cx="972000" cy="20478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耐震計算</a:t>
                  </a:r>
                </a:p>
              </xdr:txBody>
            </xdr:sp>
            <xdr:sp macro="" textlink="">
              <xdr:nvSpPr>
                <xdr:cNvPr id="46220" name="Check Box 140" hidden="1">
                  <a:extLst>
                    <a:ext uri="{63B3BB69-23CF-44E3-9099-C40C66FF867C}">
                      <a14:compatExt spid="_x0000_s46220"/>
                    </a:ext>
                    <a:ext uri="{FF2B5EF4-FFF2-40B4-BE49-F238E27FC236}">
                      <a16:creationId xmlns:a16="http://schemas.microsoft.com/office/drawing/2014/main" id="{00000000-0008-0000-0700-00008CB40000}"/>
                    </a:ext>
                  </a:extLst>
                </xdr:cNvPr>
                <xdr:cNvSpPr/>
              </xdr:nvSpPr>
              <xdr:spPr bwMode="auto">
                <a:xfrm>
                  <a:off x="6496048" y="2945078"/>
                  <a:ext cx="1647825" cy="24884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見積書　（　　　　　　　　　　）※1</a:t>
                  </a:r>
                </a:p>
              </xdr:txBody>
            </xdr:sp>
          </xdr:grpSp>
          <xdr:sp macro="" textlink="">
            <xdr:nvSpPr>
              <xdr:cNvPr id="46221" name="Check Box 141" hidden="1">
                <a:extLst>
                  <a:ext uri="{63B3BB69-23CF-44E3-9099-C40C66FF867C}">
                    <a14:compatExt spid="_x0000_s46221"/>
                  </a:ext>
                  <a:ext uri="{FF2B5EF4-FFF2-40B4-BE49-F238E27FC236}">
                    <a16:creationId xmlns:a16="http://schemas.microsoft.com/office/drawing/2014/main" id="{00000000-0008-0000-0700-00008DB40000}"/>
                  </a:ext>
                </a:extLst>
              </xdr:cNvPr>
              <xdr:cNvSpPr/>
            </xdr:nvSpPr>
            <xdr:spPr bwMode="auto">
              <a:xfrm>
                <a:off x="7162800" y="2965902"/>
                <a:ext cx="571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昼</a:t>
                </a:r>
              </a:p>
            </xdr:txBody>
          </xdr:sp>
          <xdr:sp macro="" textlink="">
            <xdr:nvSpPr>
              <xdr:cNvPr id="46222" name="Check Box 142" hidden="1">
                <a:extLst>
                  <a:ext uri="{63B3BB69-23CF-44E3-9099-C40C66FF867C}">
                    <a14:compatExt spid="_x0000_s46222"/>
                  </a:ext>
                  <a:ext uri="{FF2B5EF4-FFF2-40B4-BE49-F238E27FC236}">
                    <a16:creationId xmlns:a16="http://schemas.microsoft.com/office/drawing/2014/main" id="{00000000-0008-0000-0700-00008EB40000}"/>
                  </a:ext>
                </a:extLst>
              </xdr:cNvPr>
              <xdr:cNvSpPr/>
            </xdr:nvSpPr>
            <xdr:spPr bwMode="auto">
              <a:xfrm>
                <a:off x="7591425" y="2965902"/>
                <a:ext cx="571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夜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16</xdr:col>
      <xdr:colOff>0</xdr:colOff>
      <xdr:row>7</xdr:row>
      <xdr:rowOff>66675</xdr:rowOff>
    </xdr:from>
    <xdr:to>
      <xdr:col>22</xdr:col>
      <xdr:colOff>47625</xdr:colOff>
      <xdr:row>15</xdr:row>
      <xdr:rowOff>152400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11658600" y="1704975"/>
          <a:ext cx="4191000" cy="2009775"/>
        </a:xfrm>
        <a:prstGeom prst="roundRect">
          <a:avLst>
            <a:gd name="adj" fmla="val 8192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その他資料として下記資料がありましたら、</a:t>
          </a:r>
          <a:endParaRPr kumimoji="1" lang="en-US" altLang="ja-JP" sz="1100"/>
        </a:p>
        <a:p>
          <a:pPr algn="l"/>
          <a:r>
            <a:rPr kumimoji="1" lang="ja-JP" altLang="en-US" sz="1100"/>
            <a:t>ご提示お願いします。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・特記仕様書</a:t>
          </a:r>
          <a:endParaRPr kumimoji="1" lang="en-US" altLang="ja-JP" sz="1100"/>
        </a:p>
        <a:p>
          <a:pPr algn="l"/>
          <a:r>
            <a:rPr kumimoji="1" lang="ja-JP" altLang="en-US" sz="1100"/>
            <a:t>・縦断図</a:t>
          </a:r>
          <a:endParaRPr kumimoji="1" lang="en-US" altLang="ja-JP" sz="1100"/>
        </a:p>
        <a:p>
          <a:pPr algn="l"/>
          <a:r>
            <a:rPr kumimoji="1" lang="ja-JP" altLang="en-US" sz="1100"/>
            <a:t>・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地質モデル図　（耐震計算用）</a:t>
          </a:r>
          <a:r>
            <a:rPr kumimoji="1" lang="ja-JP" altLang="en-US" sz="1100"/>
            <a:t>　および　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柱状図</a:t>
          </a:r>
          <a:endParaRPr kumimoji="1" lang="en-US" altLang="ja-JP" sz="1100"/>
        </a:p>
        <a:p>
          <a:pPr algn="l"/>
          <a:r>
            <a:rPr kumimoji="1" lang="ja-JP" altLang="en-US" sz="1100"/>
            <a:t>　（耐震計算用の土質は、</a:t>
          </a:r>
          <a:r>
            <a:rPr kumimoji="1" lang="ja-JP" altLang="en-US" sz="1100" u="sng"/>
            <a:t>地質モデル図シート</a:t>
          </a:r>
          <a:r>
            <a:rPr kumimoji="1" lang="ja-JP" altLang="en-US" sz="1100"/>
            <a:t>へご記入ください。）</a:t>
          </a:r>
          <a:endParaRPr kumimoji="1" lang="en-US" altLang="ja-JP" sz="1100"/>
        </a:p>
        <a:p>
          <a:pPr algn="l"/>
          <a:r>
            <a:rPr kumimoji="1" lang="ja-JP" altLang="en-US" sz="1100"/>
            <a:t>　（</a:t>
          </a:r>
          <a:r>
            <a:rPr kumimoji="1" lang="ja-JP" altLang="ja-JP" sz="1100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地質モデル図シート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にて</a:t>
          </a:r>
          <a:r>
            <a:rPr kumimoji="1" lang="ja-JP" altLang="en-US" sz="1100"/>
            <a:t>液状化判定結果沈下量をご指定頂いた場合は、液状化の判定を行いません）</a:t>
          </a:r>
          <a:endParaRPr kumimoji="1" lang="en-US" altLang="ja-JP" sz="1100"/>
        </a:p>
      </xdr:txBody>
    </xdr:sp>
    <xdr:clientData/>
  </xdr:twoCellAnchor>
  <xdr:twoCellAnchor>
    <xdr:from>
      <xdr:col>9</xdr:col>
      <xdr:colOff>307975</xdr:colOff>
      <xdr:row>1</xdr:row>
      <xdr:rowOff>111125</xdr:rowOff>
    </xdr:from>
    <xdr:to>
      <xdr:col>17</xdr:col>
      <xdr:colOff>104775</xdr:colOff>
      <xdr:row>1</xdr:row>
      <xdr:rowOff>419100</xdr:rowOff>
    </xdr:to>
    <xdr:sp macro="" textlink="">
      <xdr:nvSpPr>
        <xdr:cNvPr id="9" name="角丸四角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280275" y="425450"/>
          <a:ext cx="4987925" cy="307975"/>
        </a:xfrm>
        <a:prstGeom prst="roundRect">
          <a:avLst/>
        </a:prstGeom>
        <a:solidFill>
          <a:schemeClr val="bg1"/>
        </a:solidFill>
        <a:ln w="19050">
          <a:solidFill>
            <a:srgbClr val="0070C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0070C0"/>
              </a:solidFill>
            </a:rPr>
            <a:t>縦断図が無く、</a:t>
          </a:r>
          <a:r>
            <a:rPr kumimoji="1" lang="ja-JP" altLang="en-US" sz="1200" b="1">
              <a:solidFill>
                <a:srgbClr val="FF0000"/>
              </a:solidFill>
            </a:rPr>
            <a:t>既設管土被り</a:t>
          </a:r>
          <a:r>
            <a:rPr kumimoji="1" lang="ja-JP" altLang="en-US" sz="1200" b="1">
              <a:solidFill>
                <a:srgbClr val="0070C0"/>
              </a:solidFill>
            </a:rPr>
            <a:t>　しかわからない場合の依頼シート</a:t>
          </a:r>
        </a:p>
      </xdr:txBody>
    </xdr:sp>
    <xdr:clientData/>
  </xdr:twoCellAnchor>
  <xdr:twoCellAnchor>
    <xdr:from>
      <xdr:col>6</xdr:col>
      <xdr:colOff>190501</xdr:colOff>
      <xdr:row>24</xdr:row>
      <xdr:rowOff>0</xdr:rowOff>
    </xdr:from>
    <xdr:to>
      <xdr:col>12</xdr:col>
      <xdr:colOff>371475</xdr:colOff>
      <xdr:row>25</xdr:row>
      <xdr:rowOff>161925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/>
      </xdr:nvSpPr>
      <xdr:spPr>
        <a:xfrm>
          <a:off x="5276851" y="5943600"/>
          <a:ext cx="4352924" cy="361950"/>
        </a:xfrm>
        <a:prstGeom prst="roundRect">
          <a:avLst/>
        </a:prstGeom>
        <a:solidFill>
          <a:sysClr val="window" lastClr="FFFFFF"/>
        </a:solidFill>
        <a:ln w="25400" cap="flat" cmpd="sng" algn="ctr">
          <a:solidFill>
            <a:srgbClr val="0070C0"/>
          </a:solidFill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lIns="180000" tIns="0" r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+mn-lt"/>
              <a:ea typeface="+mn-ea"/>
              <a:cs typeface="+mn-cs"/>
            </a:rPr>
            <a:t>地盤高等が不明、既設管土被りのみわかる場合　→　依頼書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HGS創英角ｺﾞｼｯｸUB" panose="020B0900000000000000" pitchFamily="50" charset="-128"/>
              <a:ea typeface="HGS創英角ｺﾞｼｯｸUB" panose="020B0900000000000000" pitchFamily="50" charset="-128"/>
              <a:cs typeface="+mn-cs"/>
            </a:rPr>
            <a:t>Ｂ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　へ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Calibri"/>
            <a:ea typeface="ＭＳ Ｐゴシック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縦断図がある場合　→　依頼書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HGS創英角ｺﾞｼｯｸUB" panose="020B0900000000000000" pitchFamily="50" charset="-128"/>
              <a:ea typeface="HGS創英角ｺﾞｼｯｸUB" panose="020B0900000000000000" pitchFamily="50" charset="-128"/>
              <a:cs typeface="+mn-cs"/>
            </a:rPr>
            <a:t>Ａ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　へ</a:t>
          </a:r>
        </a:p>
      </xdr:txBody>
    </xdr:sp>
    <xdr:clientData/>
  </xdr:twoCellAnchor>
  <xdr:twoCellAnchor>
    <xdr:from>
      <xdr:col>22</xdr:col>
      <xdr:colOff>57150</xdr:colOff>
      <xdr:row>27</xdr:row>
      <xdr:rowOff>104775</xdr:rowOff>
    </xdr:from>
    <xdr:to>
      <xdr:col>22</xdr:col>
      <xdr:colOff>1209675</xdr:colOff>
      <xdr:row>30</xdr:row>
      <xdr:rowOff>200025</xdr:rowOff>
    </xdr:to>
    <xdr:sp macro="" textlink="">
      <xdr:nvSpPr>
        <xdr:cNvPr id="20" name="大かっこ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15859125" y="6734175"/>
          <a:ext cx="1152525" cy="695325"/>
        </a:xfrm>
        <a:prstGeom prst="bracketPair">
          <a:avLst>
            <a:gd name="adj" fmla="val 9467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/>
            <a:t>推進管・軌道下</a:t>
          </a:r>
          <a:endParaRPr kumimoji="1" lang="en-US" altLang="ja-JP" sz="900"/>
        </a:p>
        <a:p>
          <a:pPr algn="l"/>
          <a:r>
            <a:rPr kumimoji="1" lang="ja-JP" altLang="en-US" sz="900"/>
            <a:t>液状化判定不要</a:t>
          </a:r>
          <a:endParaRPr kumimoji="1" lang="en-US" altLang="ja-JP" sz="900"/>
        </a:p>
        <a:p>
          <a:pPr algn="l"/>
          <a:r>
            <a:rPr kumimoji="1" lang="ja-JP" altLang="en-US" sz="900"/>
            <a:t>など</a:t>
          </a:r>
        </a:p>
      </xdr:txBody>
    </xdr:sp>
    <xdr:clientData/>
  </xdr:twoCellAnchor>
  <xdr:twoCellAnchor>
    <xdr:from>
      <xdr:col>19</xdr:col>
      <xdr:colOff>57149</xdr:colOff>
      <xdr:row>28</xdr:row>
      <xdr:rowOff>14288</xdr:rowOff>
    </xdr:from>
    <xdr:to>
      <xdr:col>19</xdr:col>
      <xdr:colOff>703544</xdr:colOff>
      <xdr:row>31</xdr:row>
      <xdr:rowOff>80963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3487399" y="5053013"/>
          <a:ext cx="646395" cy="714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ﾚﾍﾞﾙ</a:t>
          </a:r>
          <a:r>
            <a:rPr kumimoji="1" lang="en-US" altLang="ja-JP" sz="1000"/>
            <a:t>1</a:t>
          </a:r>
        </a:p>
        <a:p>
          <a:r>
            <a:rPr kumimoji="1" lang="ja-JP" altLang="en-US" sz="1000"/>
            <a:t>ﾚﾍﾞﾙ</a:t>
          </a:r>
          <a:r>
            <a:rPr kumimoji="1" lang="en-US" altLang="ja-JP" sz="1000"/>
            <a:t>1</a:t>
          </a:r>
          <a:r>
            <a:rPr kumimoji="1" lang="ja-JP" altLang="en-US" sz="1000"/>
            <a:t>・</a:t>
          </a:r>
          <a:r>
            <a:rPr kumimoji="1" lang="en-US" altLang="ja-JP" sz="1000"/>
            <a:t>2</a:t>
          </a:r>
        </a:p>
        <a:p>
          <a:r>
            <a:rPr kumimoji="1" lang="ja-JP" altLang="en-US" sz="1000"/>
            <a:t>不要</a:t>
          </a:r>
        </a:p>
      </xdr:txBody>
    </xdr:sp>
    <xdr:clientData/>
  </xdr:twoCellAnchor>
  <xdr:twoCellAnchor>
    <xdr:from>
      <xdr:col>19</xdr:col>
      <xdr:colOff>42863</xdr:colOff>
      <xdr:row>28</xdr:row>
      <xdr:rowOff>57150</xdr:rowOff>
    </xdr:from>
    <xdr:to>
      <xdr:col>19</xdr:col>
      <xdr:colOff>690563</xdr:colOff>
      <xdr:row>30</xdr:row>
      <xdr:rowOff>180975</xdr:rowOff>
    </xdr:to>
    <xdr:sp macro="" textlink="">
      <xdr:nvSpPr>
        <xdr:cNvPr id="28" name="大かっこ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13473113" y="5095875"/>
          <a:ext cx="647700" cy="52387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0</xdr:col>
      <xdr:colOff>28575</xdr:colOff>
      <xdr:row>30</xdr:row>
      <xdr:rowOff>85724</xdr:rowOff>
    </xdr:from>
    <xdr:to>
      <xdr:col>0</xdr:col>
      <xdr:colOff>981075</xdr:colOff>
      <xdr:row>39</xdr:row>
      <xdr:rowOff>206375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GrpSpPr/>
      </xdr:nvGrpSpPr>
      <xdr:grpSpPr>
        <a:xfrm>
          <a:off x="28575" y="7400924"/>
          <a:ext cx="952500" cy="2425701"/>
          <a:chOff x="38100" y="4752974"/>
          <a:chExt cx="952500" cy="2425701"/>
        </a:xfrm>
      </xdr:grpSpPr>
      <xdr:sp macro="" textlink="">
        <xdr:nvSpPr>
          <xdr:cNvPr id="37" name="下矢印 36">
            <a:extLst>
              <a:ext uri="{FF2B5EF4-FFF2-40B4-BE49-F238E27FC236}">
                <a16:creationId xmlns:a16="http://schemas.microsoft.com/office/drawing/2014/main" id="{00000000-0008-0000-0700-000025000000}"/>
              </a:ext>
            </a:extLst>
          </xdr:cNvPr>
          <xdr:cNvSpPr/>
        </xdr:nvSpPr>
        <xdr:spPr>
          <a:xfrm>
            <a:off x="311150" y="5892800"/>
            <a:ext cx="406400" cy="1285875"/>
          </a:xfrm>
          <a:prstGeom prst="downArrow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38" name="角丸四角形吹き出し 37">
            <a:extLst>
              <a:ext uri="{FF2B5EF4-FFF2-40B4-BE49-F238E27FC236}">
                <a16:creationId xmlns:a16="http://schemas.microsoft.com/office/drawing/2014/main" id="{00000000-0008-0000-0700-000026000000}"/>
              </a:ext>
            </a:extLst>
          </xdr:cNvPr>
          <xdr:cNvSpPr/>
        </xdr:nvSpPr>
        <xdr:spPr>
          <a:xfrm>
            <a:off x="38100" y="4752974"/>
            <a:ext cx="952500" cy="1114425"/>
          </a:xfrm>
          <a:prstGeom prst="wedgeRoundRectCallout">
            <a:avLst>
              <a:gd name="adj1" fmla="val 23986"/>
              <a:gd name="adj2" fmla="val -49086"/>
              <a:gd name="adj3" fmla="val 16667"/>
            </a:avLst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上から順に</a:t>
            </a:r>
            <a:endPara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1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空行なく</a:t>
            </a:r>
            <a:endParaRPr kumimoji="1" lang="en-US" altLang="ja-JP" sz="12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入力してください。</a:t>
            </a:r>
            <a:endPara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0</xdr:col>
      <xdr:colOff>42862</xdr:colOff>
      <xdr:row>1</xdr:row>
      <xdr:rowOff>66675</xdr:rowOff>
    </xdr:from>
    <xdr:to>
      <xdr:col>0</xdr:col>
      <xdr:colOff>995362</xdr:colOff>
      <xdr:row>12</xdr:row>
      <xdr:rowOff>0</xdr:rowOff>
    </xdr:to>
    <xdr:sp macro="" textlink="">
      <xdr:nvSpPr>
        <xdr:cNvPr id="45" name="角丸四角形吹き出し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>
          <a:off x="42862" y="381000"/>
          <a:ext cx="952500" cy="2562225"/>
        </a:xfrm>
        <a:prstGeom prst="wedgeRoundRectCallout">
          <a:avLst>
            <a:gd name="adj1" fmla="val 23986"/>
            <a:gd name="adj2" fmla="val -49086"/>
            <a:gd name="adj3" fmla="val 16667"/>
          </a:avLst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依頼書の　</a:t>
          </a:r>
          <a:r>
            <a:rPr kumimoji="1" lang="ja-JP" altLang="en-US" sz="1000" b="1">
              <a:solidFill>
                <a:schemeClr val="accent6">
                  <a:lumMod val="75000"/>
                </a:schemeClr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黄色のセル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が全て白に変わったらＯＫです。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入力漏れのないようにお願いします。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17992</xdr:colOff>
          <xdr:row>4</xdr:row>
          <xdr:rowOff>9526</xdr:rowOff>
        </xdr:from>
        <xdr:to>
          <xdr:col>6</xdr:col>
          <xdr:colOff>27517</xdr:colOff>
          <xdr:row>4</xdr:row>
          <xdr:rowOff>228601</xdr:rowOff>
        </xdr:to>
        <xdr:grpSp>
          <xdr:nvGrpSpPr>
            <xdr:cNvPr id="46" name="グループ化 45">
              <a:extLst>
                <a:ext uri="{FF2B5EF4-FFF2-40B4-BE49-F238E27FC236}">
                  <a16:creationId xmlns:a16="http://schemas.microsoft.com/office/drawing/2014/main" id="{00000000-0008-0000-0700-00002E000000}"/>
                </a:ext>
              </a:extLst>
            </xdr:cNvPr>
            <xdr:cNvGrpSpPr/>
          </xdr:nvGrpSpPr>
          <xdr:grpSpPr>
            <a:xfrm>
              <a:off x="2656417" y="1162051"/>
              <a:ext cx="2457450" cy="219075"/>
              <a:chOff x="5399593" y="904876"/>
              <a:chExt cx="1866881" cy="219075"/>
            </a:xfrm>
          </xdr:grpSpPr>
          <xdr:sp macro="" textlink="">
            <xdr:nvSpPr>
              <xdr:cNvPr id="46199" name="Check Box 119" hidden="1">
                <a:extLst>
                  <a:ext uri="{63B3BB69-23CF-44E3-9099-C40C66FF867C}">
                    <a14:compatExt spid="_x0000_s46199"/>
                  </a:ext>
                  <a:ext uri="{FF2B5EF4-FFF2-40B4-BE49-F238E27FC236}">
                    <a16:creationId xmlns:a16="http://schemas.microsoft.com/office/drawing/2014/main" id="{00000000-0008-0000-0700-000077B40000}"/>
                  </a:ext>
                </a:extLst>
              </xdr:cNvPr>
              <xdr:cNvSpPr/>
            </xdr:nvSpPr>
            <xdr:spPr bwMode="auto">
              <a:xfrm>
                <a:off x="5399593" y="904876"/>
                <a:ext cx="628636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新規</a:t>
                </a:r>
              </a:p>
            </xdr:txBody>
          </xdr:sp>
          <xdr:sp macro="" textlink="">
            <xdr:nvSpPr>
              <xdr:cNvPr id="46200" name="Check Box 120" hidden="1">
                <a:extLst>
                  <a:ext uri="{63B3BB69-23CF-44E3-9099-C40C66FF867C}">
                    <a14:compatExt spid="_x0000_s46200"/>
                  </a:ext>
                  <a:ext uri="{FF2B5EF4-FFF2-40B4-BE49-F238E27FC236}">
                    <a16:creationId xmlns:a16="http://schemas.microsoft.com/office/drawing/2014/main" id="{00000000-0008-0000-0700-000078B40000}"/>
                  </a:ext>
                </a:extLst>
              </xdr:cNvPr>
              <xdr:cNvSpPr/>
            </xdr:nvSpPr>
            <xdr:spPr bwMode="auto">
              <a:xfrm>
                <a:off x="6018741" y="904876"/>
                <a:ext cx="628652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追加</a:t>
                </a:r>
              </a:p>
            </xdr:txBody>
          </xdr:sp>
          <xdr:sp macro="" textlink="">
            <xdr:nvSpPr>
              <xdr:cNvPr id="46201" name="Check Box 121" hidden="1">
                <a:extLst>
                  <a:ext uri="{63B3BB69-23CF-44E3-9099-C40C66FF867C}">
                    <a14:compatExt spid="_x0000_s46201"/>
                  </a:ext>
                  <a:ext uri="{FF2B5EF4-FFF2-40B4-BE49-F238E27FC236}">
                    <a16:creationId xmlns:a16="http://schemas.microsoft.com/office/drawing/2014/main" id="{00000000-0008-0000-0700-000079B40000}"/>
                  </a:ext>
                </a:extLst>
              </xdr:cNvPr>
              <xdr:cNvSpPr/>
            </xdr:nvSpPr>
            <xdr:spPr bwMode="auto">
              <a:xfrm>
                <a:off x="6637841" y="904876"/>
                <a:ext cx="628633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修正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5</xdr:col>
      <xdr:colOff>161926</xdr:colOff>
      <xdr:row>19</xdr:row>
      <xdr:rowOff>114298</xdr:rowOff>
    </xdr:from>
    <xdr:to>
      <xdr:col>5</xdr:col>
      <xdr:colOff>266700</xdr:colOff>
      <xdr:row>20</xdr:row>
      <xdr:rowOff>57147</xdr:rowOff>
    </xdr:to>
    <xdr:sp macro="" textlink="">
      <xdr:nvSpPr>
        <xdr:cNvPr id="49" name="屈折矢印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/>
      </xdr:nvSpPr>
      <xdr:spPr>
        <a:xfrm flipV="1">
          <a:off x="4533901" y="4295773"/>
          <a:ext cx="104774" cy="190499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161926</xdr:colOff>
      <xdr:row>19</xdr:row>
      <xdr:rowOff>114298</xdr:rowOff>
    </xdr:from>
    <xdr:to>
      <xdr:col>5</xdr:col>
      <xdr:colOff>266700</xdr:colOff>
      <xdr:row>20</xdr:row>
      <xdr:rowOff>57147</xdr:rowOff>
    </xdr:to>
    <xdr:sp macro="" textlink="">
      <xdr:nvSpPr>
        <xdr:cNvPr id="63" name="屈折矢印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 flipV="1">
          <a:off x="4533901" y="4295773"/>
          <a:ext cx="104774" cy="190499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15</xdr:col>
      <xdr:colOff>47625</xdr:colOff>
      <xdr:row>14</xdr:row>
      <xdr:rowOff>133350</xdr:rowOff>
    </xdr:from>
    <xdr:to>
      <xdr:col>18</xdr:col>
      <xdr:colOff>123825</xdr:colOff>
      <xdr:row>21</xdr:row>
      <xdr:rowOff>76200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1400" y="3448050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20</xdr:col>
      <xdr:colOff>333375</xdr:colOff>
      <xdr:row>15</xdr:row>
      <xdr:rowOff>17152</xdr:rowOff>
    </xdr:from>
    <xdr:to>
      <xdr:col>22</xdr:col>
      <xdr:colOff>581025</xdr:colOff>
      <xdr:row>22</xdr:row>
      <xdr:rowOff>26677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725" y="3579502"/>
          <a:ext cx="1819275" cy="1819275"/>
        </a:xfrm>
        <a:prstGeom prst="rect">
          <a:avLst/>
        </a:prstGeom>
      </xdr:spPr>
    </xdr:pic>
    <xdr:clientData/>
  </xdr:twoCellAnchor>
  <xdr:twoCellAnchor>
    <xdr:from>
      <xdr:col>4</xdr:col>
      <xdr:colOff>47624</xdr:colOff>
      <xdr:row>28</xdr:row>
      <xdr:rowOff>47625</xdr:rowOff>
    </xdr:from>
    <xdr:to>
      <xdr:col>4</xdr:col>
      <xdr:colOff>876300</xdr:colOff>
      <xdr:row>30</xdr:row>
      <xdr:rowOff>171450</xdr:rowOff>
    </xdr:to>
    <xdr:sp macro="" textlink="">
      <xdr:nvSpPr>
        <xdr:cNvPr id="32" name="大かっこ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3638549" y="6553200"/>
          <a:ext cx="828676" cy="52387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20</xdr:col>
      <xdr:colOff>38100</xdr:colOff>
      <xdr:row>29</xdr:row>
      <xdr:rowOff>195263</xdr:rowOff>
    </xdr:from>
    <xdr:to>
      <xdr:col>20</xdr:col>
      <xdr:colOff>758100</xdr:colOff>
      <xdr:row>30</xdr:row>
      <xdr:rowOff>214313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14268450" y="6729413"/>
          <a:ext cx="720000" cy="219075"/>
        </a:xfrm>
        <a:prstGeom prst="roundRect">
          <a:avLst/>
        </a:prstGeom>
        <a:solidFill>
          <a:srgbClr val="FF0000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資料添付</a:t>
          </a:r>
        </a:p>
      </xdr:txBody>
    </xdr:sp>
    <xdr:clientData/>
  </xdr:twoCellAnchor>
  <xdr:twoCellAnchor editAs="oneCell">
    <xdr:from>
      <xdr:col>19</xdr:col>
      <xdr:colOff>0</xdr:colOff>
      <xdr:row>0</xdr:row>
      <xdr:rowOff>161925</xdr:rowOff>
    </xdr:from>
    <xdr:to>
      <xdr:col>22</xdr:col>
      <xdr:colOff>742950</xdr:colOff>
      <xdr:row>1</xdr:row>
      <xdr:rowOff>206253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6925" y="161925"/>
          <a:ext cx="3048000" cy="3586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152403</xdr:colOff>
          <xdr:row>11</xdr:row>
          <xdr:rowOff>190494</xdr:rowOff>
        </xdr:from>
        <xdr:to>
          <xdr:col>15</xdr:col>
          <xdr:colOff>123470</xdr:colOff>
          <xdr:row>13</xdr:row>
          <xdr:rowOff>48186</xdr:rowOff>
        </xdr:to>
        <xdr:grpSp>
          <xdr:nvGrpSpPr>
            <xdr:cNvPr id="43" name="グループ化 42">
              <a:extLst>
                <a:ext uri="{FF2B5EF4-FFF2-40B4-BE49-F238E27FC236}">
                  <a16:creationId xmlns:a16="http://schemas.microsoft.com/office/drawing/2014/main" id="{00000000-0008-0000-0800-00002B000000}"/>
                </a:ext>
              </a:extLst>
            </xdr:cNvPr>
            <xdr:cNvGrpSpPr/>
          </xdr:nvGrpSpPr>
          <xdr:grpSpPr>
            <a:xfrm>
              <a:off x="6562728" y="2943219"/>
              <a:ext cx="4685942" cy="295842"/>
              <a:chOff x="6475722" y="2943784"/>
              <a:chExt cx="4686229" cy="295506"/>
            </a:xfrm>
          </xdr:grpSpPr>
          <xdr:grpSp>
            <xdr:nvGrpSpPr>
              <xdr:cNvPr id="44" name="グループ化 43">
                <a:extLst>
                  <a:ext uri="{FF2B5EF4-FFF2-40B4-BE49-F238E27FC236}">
                    <a16:creationId xmlns:a16="http://schemas.microsoft.com/office/drawing/2014/main" id="{00000000-0008-0000-0800-00002C000000}"/>
                  </a:ext>
                </a:extLst>
              </xdr:cNvPr>
              <xdr:cNvGrpSpPr/>
            </xdr:nvGrpSpPr>
            <xdr:grpSpPr>
              <a:xfrm>
                <a:off x="6475722" y="2943784"/>
                <a:ext cx="4686229" cy="295506"/>
                <a:chOff x="6496048" y="2945078"/>
                <a:chExt cx="4391461" cy="248844"/>
              </a:xfrm>
            </xdr:grpSpPr>
            <xdr:sp macro="" textlink="">
              <xdr:nvSpPr>
                <xdr:cNvPr id="48202" name="Check Box 74" hidden="1">
                  <a:extLst>
                    <a:ext uri="{63B3BB69-23CF-44E3-9099-C40C66FF867C}">
                      <a14:compatExt spid="_x0000_s48202"/>
                    </a:ext>
                    <a:ext uri="{FF2B5EF4-FFF2-40B4-BE49-F238E27FC236}">
                      <a16:creationId xmlns:a16="http://schemas.microsoft.com/office/drawing/2014/main" id="{00000000-0008-0000-0800-00004ABC0000}"/>
                    </a:ext>
                  </a:extLst>
                </xdr:cNvPr>
                <xdr:cNvSpPr/>
              </xdr:nvSpPr>
              <xdr:spPr bwMode="auto">
                <a:xfrm>
                  <a:off x="8334375" y="2968894"/>
                  <a:ext cx="972000" cy="195263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厚さ計算</a:t>
                  </a:r>
                </a:p>
              </xdr:txBody>
            </xdr:sp>
            <xdr:sp macro="" textlink="">
              <xdr:nvSpPr>
                <xdr:cNvPr id="48203" name="Check Box 75" hidden="1">
                  <a:extLst>
                    <a:ext uri="{63B3BB69-23CF-44E3-9099-C40C66FF867C}">
                      <a14:compatExt spid="_x0000_s48203"/>
                    </a:ext>
                    <a:ext uri="{FF2B5EF4-FFF2-40B4-BE49-F238E27FC236}">
                      <a16:creationId xmlns:a16="http://schemas.microsoft.com/office/drawing/2014/main" id="{00000000-0008-0000-0800-00004BBC0000}"/>
                    </a:ext>
                  </a:extLst>
                </xdr:cNvPr>
                <xdr:cNvSpPr/>
              </xdr:nvSpPr>
              <xdr:spPr bwMode="auto">
                <a:xfrm>
                  <a:off x="9124950" y="2965786"/>
                  <a:ext cx="972000" cy="20955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流量計算</a:t>
                  </a:r>
                </a:p>
              </xdr:txBody>
            </xdr:sp>
            <xdr:sp macro="" textlink="">
              <xdr:nvSpPr>
                <xdr:cNvPr id="48204" name="Check Box 76" hidden="1">
                  <a:extLst>
                    <a:ext uri="{63B3BB69-23CF-44E3-9099-C40C66FF867C}">
                      <a14:compatExt spid="_x0000_s48204"/>
                    </a:ext>
                    <a:ext uri="{FF2B5EF4-FFF2-40B4-BE49-F238E27FC236}">
                      <a16:creationId xmlns:a16="http://schemas.microsoft.com/office/drawing/2014/main" id="{00000000-0008-0000-0800-00004CBC0000}"/>
                    </a:ext>
                  </a:extLst>
                </xdr:cNvPr>
                <xdr:cNvSpPr/>
              </xdr:nvSpPr>
              <xdr:spPr bwMode="auto">
                <a:xfrm>
                  <a:off x="9915509" y="2962676"/>
                  <a:ext cx="972000" cy="204788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耐震計算</a:t>
                  </a:r>
                </a:p>
              </xdr:txBody>
            </xdr:sp>
            <xdr:sp macro="" textlink="">
              <xdr:nvSpPr>
                <xdr:cNvPr id="48205" name="Check Box 77" hidden="1">
                  <a:extLst>
                    <a:ext uri="{63B3BB69-23CF-44E3-9099-C40C66FF867C}">
                      <a14:compatExt spid="_x0000_s48205"/>
                    </a:ext>
                    <a:ext uri="{FF2B5EF4-FFF2-40B4-BE49-F238E27FC236}">
                      <a16:creationId xmlns:a16="http://schemas.microsoft.com/office/drawing/2014/main" id="{00000000-0008-0000-0800-00004DBC0000}"/>
                    </a:ext>
                  </a:extLst>
                </xdr:cNvPr>
                <xdr:cNvSpPr/>
              </xdr:nvSpPr>
              <xdr:spPr bwMode="auto">
                <a:xfrm>
                  <a:off x="6496048" y="2945078"/>
                  <a:ext cx="1647825" cy="24884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wrap="square" lIns="27432" tIns="18288" rIns="0" bIns="18288" anchor="ctr" upright="1"/>
                <a:lstStyle/>
                <a:p>
                  <a:pPr algn="l" rtl="0">
                    <a:defRPr sz="1000"/>
                  </a:pPr>
                  <a:r>
                    <a:rPr lang="ja-JP" altLang="en-US" sz="900" b="0" i="0" u="none" strike="noStrike" baseline="0">
                      <a:solidFill>
                        <a:srgbClr val="000000"/>
                      </a:solidFill>
                      <a:latin typeface="MS UI Gothic"/>
                      <a:ea typeface="MS UI Gothic"/>
                    </a:rPr>
                    <a:t>見積書　（　　　　　　　　　　）※1</a:t>
                  </a:r>
                </a:p>
              </xdr:txBody>
            </xdr:sp>
          </xdr:grpSp>
          <xdr:sp macro="" textlink="">
            <xdr:nvSpPr>
              <xdr:cNvPr id="48206" name="Check Box 78" hidden="1">
                <a:extLst>
                  <a:ext uri="{63B3BB69-23CF-44E3-9099-C40C66FF867C}">
                    <a14:compatExt spid="_x0000_s48206"/>
                  </a:ext>
                  <a:ext uri="{FF2B5EF4-FFF2-40B4-BE49-F238E27FC236}">
                    <a16:creationId xmlns:a16="http://schemas.microsoft.com/office/drawing/2014/main" id="{00000000-0008-0000-0800-00004EBC0000}"/>
                  </a:ext>
                </a:extLst>
              </xdr:cNvPr>
              <xdr:cNvSpPr/>
            </xdr:nvSpPr>
            <xdr:spPr bwMode="auto">
              <a:xfrm>
                <a:off x="7162800" y="2965902"/>
                <a:ext cx="571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昼</a:t>
                </a:r>
              </a:p>
            </xdr:txBody>
          </xdr:sp>
          <xdr:sp macro="" textlink="">
            <xdr:nvSpPr>
              <xdr:cNvPr id="48207" name="Check Box 79" hidden="1">
                <a:extLst>
                  <a:ext uri="{63B3BB69-23CF-44E3-9099-C40C66FF867C}">
                    <a14:compatExt spid="_x0000_s48207"/>
                  </a:ext>
                  <a:ext uri="{FF2B5EF4-FFF2-40B4-BE49-F238E27FC236}">
                    <a16:creationId xmlns:a16="http://schemas.microsoft.com/office/drawing/2014/main" id="{00000000-0008-0000-0800-00004FBC0000}"/>
                  </a:ext>
                </a:extLst>
              </xdr:cNvPr>
              <xdr:cNvSpPr/>
            </xdr:nvSpPr>
            <xdr:spPr bwMode="auto">
              <a:xfrm>
                <a:off x="7591425" y="2965902"/>
                <a:ext cx="571500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夜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15</xdr:col>
      <xdr:colOff>228600</xdr:colOff>
      <xdr:row>7</xdr:row>
      <xdr:rowOff>19050</xdr:rowOff>
    </xdr:from>
    <xdr:to>
      <xdr:col>19</xdr:col>
      <xdr:colOff>1457325</xdr:colOff>
      <xdr:row>15</xdr:row>
      <xdr:rowOff>104775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/>
      </xdr:nvSpPr>
      <xdr:spPr>
        <a:xfrm>
          <a:off x="11353800" y="1781175"/>
          <a:ext cx="4191000" cy="2009775"/>
        </a:xfrm>
        <a:prstGeom prst="roundRect">
          <a:avLst>
            <a:gd name="adj" fmla="val 8192"/>
          </a:avLst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/>
            <a:t>その他資料として下記資料がありましたら、</a:t>
          </a:r>
          <a:endParaRPr kumimoji="1" lang="en-US" altLang="ja-JP" sz="1100"/>
        </a:p>
        <a:p>
          <a:pPr algn="l"/>
          <a:r>
            <a:rPr kumimoji="1" lang="ja-JP" altLang="en-US" sz="1100"/>
            <a:t>ご提示お願いします。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・特記仕様書</a:t>
          </a:r>
          <a:endParaRPr kumimoji="1" lang="en-US" altLang="ja-JP" sz="1100"/>
        </a:p>
        <a:p>
          <a:pPr algn="l"/>
          <a:r>
            <a:rPr kumimoji="1" lang="ja-JP" altLang="en-US" sz="1100"/>
            <a:t>・縦断図</a:t>
          </a:r>
          <a:endParaRPr kumimoji="1" lang="en-US" altLang="ja-JP" sz="1100"/>
        </a:p>
        <a:p>
          <a:pPr algn="l"/>
          <a:r>
            <a:rPr kumimoji="1" lang="ja-JP" altLang="en-US" sz="1100"/>
            <a:t>・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地質モデル図　（耐震計算用）</a:t>
          </a:r>
          <a:r>
            <a:rPr kumimoji="1" lang="ja-JP" altLang="en-US" sz="1100"/>
            <a:t>　および　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柱状図</a:t>
          </a:r>
          <a:endParaRPr kumimoji="1" lang="en-US" altLang="ja-JP" sz="1100"/>
        </a:p>
        <a:p>
          <a:pPr algn="l"/>
          <a:r>
            <a:rPr kumimoji="1" lang="ja-JP" altLang="en-US" sz="1100"/>
            <a:t>　（耐震計算用の土質は、</a:t>
          </a:r>
          <a:r>
            <a:rPr kumimoji="1" lang="ja-JP" altLang="en-US" sz="1100" u="sng"/>
            <a:t>地質モデル図シート</a:t>
          </a:r>
          <a:r>
            <a:rPr kumimoji="1" lang="ja-JP" altLang="en-US" sz="1100"/>
            <a:t>へご記入ください。）</a:t>
          </a:r>
          <a:endParaRPr kumimoji="1" lang="en-US" altLang="ja-JP" sz="1100"/>
        </a:p>
        <a:p>
          <a:pPr algn="l"/>
          <a:r>
            <a:rPr kumimoji="1" lang="ja-JP" altLang="en-US" sz="1100"/>
            <a:t>　（</a:t>
          </a:r>
          <a:r>
            <a:rPr kumimoji="1" lang="ja-JP" altLang="ja-JP" sz="1100" u="sng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地質モデル図シート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にて</a:t>
          </a:r>
          <a:r>
            <a:rPr kumimoji="1" lang="ja-JP" altLang="en-US" sz="1100"/>
            <a:t>液状化判定結果沈下量をご指定頂いた場合は、液状化の判定を行いません）</a:t>
          </a:r>
          <a:endParaRPr kumimoji="1" lang="en-US" altLang="ja-JP" sz="1100"/>
        </a:p>
      </xdr:txBody>
    </xdr:sp>
    <xdr:clientData/>
  </xdr:twoCellAnchor>
  <xdr:twoCellAnchor>
    <xdr:from>
      <xdr:col>9</xdr:col>
      <xdr:colOff>95249</xdr:colOff>
      <xdr:row>1</xdr:row>
      <xdr:rowOff>47624</xdr:rowOff>
    </xdr:from>
    <xdr:to>
      <xdr:col>16</xdr:col>
      <xdr:colOff>666750</xdr:colOff>
      <xdr:row>3</xdr:row>
      <xdr:rowOff>85724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7200899" y="361949"/>
          <a:ext cx="5248276" cy="619125"/>
          <a:chOff x="18487159" y="1562392"/>
          <a:chExt cx="4457700" cy="600075"/>
        </a:xfrm>
      </xdr:grpSpPr>
      <xdr:sp macro="" textlink="">
        <xdr:nvSpPr>
          <xdr:cNvPr id="8" name="角丸四角形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18487159" y="1619250"/>
            <a:ext cx="4457700" cy="504825"/>
          </a:xfrm>
          <a:prstGeom prst="roundRect">
            <a:avLst/>
          </a:prstGeom>
          <a:solidFill>
            <a:schemeClr val="bg1"/>
          </a:solidFill>
          <a:ln w="19050">
            <a:solidFill>
              <a:srgbClr val="0070C0"/>
            </a:solidFill>
          </a:ln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36000" rIns="36000" rtlCol="0" anchor="ctr"/>
          <a:lstStyle/>
          <a:p>
            <a:pPr algn="ctr"/>
            <a:r>
              <a:rPr kumimoji="1" lang="ja-JP" altLang="en-US" sz="1200" b="1">
                <a:solidFill>
                  <a:srgbClr val="0070C0"/>
                </a:solidFill>
              </a:rPr>
              <a:t>縦断図が無く　　　　　　　　　　　　　　　しかわからない場合の依頼シート</a:t>
            </a:r>
            <a:endParaRPr kumimoji="1" lang="en-US" altLang="ja-JP" sz="1200" b="1">
              <a:solidFill>
                <a:srgbClr val="0070C0"/>
              </a:solidFill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19634584" y="1562392"/>
            <a:ext cx="1600443" cy="600075"/>
          </a:xfrm>
          <a:prstGeom prst="rect">
            <a:avLst/>
          </a:prstGeom>
          <a:noFill/>
          <a:ln w="19050"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r>
              <a:rPr kumimoji="1" lang="ja-JP" altLang="en-US" sz="1050" b="1">
                <a:solidFill>
                  <a:srgbClr val="FF0000"/>
                </a:solidFill>
              </a:rPr>
              <a:t>更生管土被り</a:t>
            </a:r>
            <a:endParaRPr kumimoji="1" lang="en-US" altLang="ja-JP" sz="1050" b="1">
              <a:solidFill>
                <a:srgbClr val="FF0000"/>
              </a:solidFill>
            </a:endParaRPr>
          </a:p>
          <a:p>
            <a:r>
              <a:rPr kumimoji="1" lang="ja-JP" altLang="en-US" sz="1050" b="1">
                <a:solidFill>
                  <a:srgbClr val="FF0000"/>
                </a:solidFill>
              </a:rPr>
              <a:t>実測で既設管底深</a:t>
            </a:r>
          </a:p>
        </xdr:txBody>
      </xdr:sp>
      <xdr:sp macro="" textlink="">
        <xdr:nvSpPr>
          <xdr:cNvPr id="4" name="左中かっこ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/>
        </xdr:nvSpPr>
        <xdr:spPr>
          <a:xfrm>
            <a:off x="19606009" y="1676693"/>
            <a:ext cx="66675" cy="371475"/>
          </a:xfrm>
          <a:prstGeom prst="leftBrace">
            <a:avLst/>
          </a:prstGeom>
          <a:noFill/>
          <a:ln w="19050">
            <a:solidFill>
              <a:srgbClr val="0070C0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19</xdr:col>
      <xdr:colOff>180975</xdr:colOff>
      <xdr:row>27</xdr:row>
      <xdr:rowOff>152401</xdr:rowOff>
    </xdr:from>
    <xdr:to>
      <xdr:col>19</xdr:col>
      <xdr:colOff>1409700</xdr:colOff>
      <xdr:row>30</xdr:row>
      <xdr:rowOff>200026</xdr:rowOff>
    </xdr:to>
    <xdr:sp macro="" textlink="">
      <xdr:nvSpPr>
        <xdr:cNvPr id="22" name="大かっこ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/>
      </xdr:nvSpPr>
      <xdr:spPr>
        <a:xfrm>
          <a:off x="14268450" y="6953251"/>
          <a:ext cx="1228725" cy="647700"/>
        </a:xfrm>
        <a:prstGeom prst="bracketPair">
          <a:avLst>
            <a:gd name="adj" fmla="val 9467"/>
          </a:avLst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/>
            <a:t>推進管・軌道下</a:t>
          </a:r>
          <a:endParaRPr kumimoji="1" lang="en-US" altLang="ja-JP" sz="900"/>
        </a:p>
        <a:p>
          <a:pPr algn="l"/>
          <a:r>
            <a:rPr kumimoji="1" lang="ja-JP" altLang="en-US" sz="900"/>
            <a:t>液状化判定不要</a:t>
          </a:r>
          <a:endParaRPr kumimoji="1" lang="en-US" altLang="ja-JP" sz="900"/>
        </a:p>
        <a:p>
          <a:pPr algn="l"/>
          <a:r>
            <a:rPr kumimoji="1" lang="ja-JP" altLang="en-US" sz="900"/>
            <a:t>など</a:t>
          </a:r>
        </a:p>
      </xdr:txBody>
    </xdr:sp>
    <xdr:clientData/>
  </xdr:twoCellAnchor>
  <xdr:twoCellAnchor>
    <xdr:from>
      <xdr:col>16</xdr:col>
      <xdr:colOff>57149</xdr:colOff>
      <xdr:row>28</xdr:row>
      <xdr:rowOff>14288</xdr:rowOff>
    </xdr:from>
    <xdr:to>
      <xdr:col>16</xdr:col>
      <xdr:colOff>703544</xdr:colOff>
      <xdr:row>31</xdr:row>
      <xdr:rowOff>80963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13487399" y="5053013"/>
          <a:ext cx="646395" cy="7143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/>
            <a:t>ﾚﾍﾞﾙ</a:t>
          </a:r>
          <a:r>
            <a:rPr kumimoji="1" lang="en-US" altLang="ja-JP" sz="1000"/>
            <a:t>1</a:t>
          </a:r>
        </a:p>
        <a:p>
          <a:r>
            <a:rPr kumimoji="1" lang="ja-JP" altLang="en-US" sz="1000"/>
            <a:t>ﾚﾍﾞﾙ</a:t>
          </a:r>
          <a:r>
            <a:rPr kumimoji="1" lang="en-US" altLang="ja-JP" sz="1000"/>
            <a:t>1</a:t>
          </a:r>
          <a:r>
            <a:rPr kumimoji="1" lang="ja-JP" altLang="en-US" sz="1000"/>
            <a:t>・</a:t>
          </a:r>
          <a:r>
            <a:rPr kumimoji="1" lang="en-US" altLang="ja-JP" sz="1000"/>
            <a:t>2</a:t>
          </a:r>
        </a:p>
        <a:p>
          <a:r>
            <a:rPr kumimoji="1" lang="ja-JP" altLang="en-US" sz="1000"/>
            <a:t>不要</a:t>
          </a:r>
        </a:p>
      </xdr:txBody>
    </xdr:sp>
    <xdr:clientData/>
  </xdr:twoCellAnchor>
  <xdr:twoCellAnchor>
    <xdr:from>
      <xdr:col>16</xdr:col>
      <xdr:colOff>42863</xdr:colOff>
      <xdr:row>28</xdr:row>
      <xdr:rowOff>57150</xdr:rowOff>
    </xdr:from>
    <xdr:to>
      <xdr:col>16</xdr:col>
      <xdr:colOff>690563</xdr:colOff>
      <xdr:row>30</xdr:row>
      <xdr:rowOff>180975</xdr:rowOff>
    </xdr:to>
    <xdr:sp macro="" textlink="">
      <xdr:nvSpPr>
        <xdr:cNvPr id="31" name="大かっこ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/>
      </xdr:nvSpPr>
      <xdr:spPr>
        <a:xfrm>
          <a:off x="13473113" y="5095875"/>
          <a:ext cx="647700" cy="52387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0</xdr:col>
      <xdr:colOff>28575</xdr:colOff>
      <xdr:row>30</xdr:row>
      <xdr:rowOff>47626</xdr:rowOff>
    </xdr:from>
    <xdr:to>
      <xdr:col>0</xdr:col>
      <xdr:colOff>981075</xdr:colOff>
      <xdr:row>40</xdr:row>
      <xdr:rowOff>15875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GrpSpPr/>
      </xdr:nvGrpSpPr>
      <xdr:grpSpPr>
        <a:xfrm>
          <a:off x="28575" y="7362826"/>
          <a:ext cx="952500" cy="2530474"/>
          <a:chOff x="19050" y="4648201"/>
          <a:chExt cx="952500" cy="2530474"/>
        </a:xfrm>
      </xdr:grpSpPr>
      <xdr:sp macro="" textlink="">
        <xdr:nvSpPr>
          <xdr:cNvPr id="39" name="下矢印 38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SpPr/>
        </xdr:nvSpPr>
        <xdr:spPr>
          <a:xfrm>
            <a:off x="311150" y="5892800"/>
            <a:ext cx="406400" cy="1285875"/>
          </a:xfrm>
          <a:prstGeom prst="downArrow">
            <a:avLst/>
          </a:prstGeom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0" name="角丸四角形吹き出し 39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SpPr/>
        </xdr:nvSpPr>
        <xdr:spPr>
          <a:xfrm>
            <a:off x="19050" y="4648201"/>
            <a:ext cx="952500" cy="1142999"/>
          </a:xfrm>
          <a:prstGeom prst="wedgeRoundRectCallout">
            <a:avLst>
              <a:gd name="adj1" fmla="val 23986"/>
              <a:gd name="adj2" fmla="val -49086"/>
              <a:gd name="adj3" fmla="val 16667"/>
            </a:avLst>
          </a:prstGeom>
          <a:ln/>
        </xdr:spPr>
        <xdr:style>
          <a:lnRef idx="2">
            <a:schemeClr val="accent1"/>
          </a:lnRef>
          <a:fillRef idx="1">
            <a:schemeClr val="l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上から順に</a:t>
            </a:r>
            <a:endPara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200" b="1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空行なく</a:t>
            </a:r>
            <a:endParaRPr kumimoji="1" lang="en-US" altLang="ja-JP" sz="1200" b="1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入力してください。</a:t>
            </a:r>
            <a:endParaRPr kumimoji="1" lang="en-US" altLang="ja-JP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4</xdr:col>
      <xdr:colOff>47624</xdr:colOff>
      <xdr:row>28</xdr:row>
      <xdr:rowOff>47625</xdr:rowOff>
    </xdr:from>
    <xdr:to>
      <xdr:col>4</xdr:col>
      <xdr:colOff>876300</xdr:colOff>
      <xdr:row>30</xdr:row>
      <xdr:rowOff>171450</xdr:rowOff>
    </xdr:to>
    <xdr:sp macro="" textlink="">
      <xdr:nvSpPr>
        <xdr:cNvPr id="28" name="大かっこ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>
          <a:off x="3638549" y="6553200"/>
          <a:ext cx="828676" cy="523875"/>
        </a:xfrm>
        <a:prstGeom prst="bracketPair">
          <a:avLst>
            <a:gd name="adj" fmla="val 9325"/>
          </a:avLst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ctr"/>
        <a:lstStyle/>
        <a:p>
          <a:pPr algn="l"/>
          <a:endParaRPr kumimoji="1" lang="en-US" altLang="ja-JP" sz="900"/>
        </a:p>
      </xdr:txBody>
    </xdr:sp>
    <xdr:clientData/>
  </xdr:twoCellAnchor>
  <xdr:twoCellAnchor>
    <xdr:from>
      <xdr:col>0</xdr:col>
      <xdr:colOff>42862</xdr:colOff>
      <xdr:row>1</xdr:row>
      <xdr:rowOff>66675</xdr:rowOff>
    </xdr:from>
    <xdr:to>
      <xdr:col>0</xdr:col>
      <xdr:colOff>995362</xdr:colOff>
      <xdr:row>12</xdr:row>
      <xdr:rowOff>0</xdr:rowOff>
    </xdr:to>
    <xdr:sp macro="" textlink="">
      <xdr:nvSpPr>
        <xdr:cNvPr id="32" name="角丸四角形吹き出し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/>
      </xdr:nvSpPr>
      <xdr:spPr>
        <a:xfrm>
          <a:off x="42862" y="381000"/>
          <a:ext cx="952500" cy="2562225"/>
        </a:xfrm>
        <a:prstGeom prst="wedgeRoundRectCallout">
          <a:avLst>
            <a:gd name="adj1" fmla="val 23986"/>
            <a:gd name="adj2" fmla="val -49086"/>
            <a:gd name="adj3" fmla="val 16667"/>
          </a:avLst>
        </a:prstGeom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依頼書の　</a:t>
          </a:r>
          <a:r>
            <a:rPr kumimoji="1" lang="ja-JP" altLang="en-US" sz="1000" b="1">
              <a:solidFill>
                <a:schemeClr val="accent6">
                  <a:lumMod val="75000"/>
                </a:schemeClr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黄色のセル</a:t>
          </a:r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が全て白に変わったらＯＫです。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入力漏れのないようにお願いします。</a:t>
          </a:r>
          <a:endParaRPr kumimoji="1" lang="en-US" altLang="ja-JP" sz="1000">
            <a:solidFill>
              <a:sysClr val="windowText" lastClr="00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17992</xdr:colOff>
          <xdr:row>4</xdr:row>
          <xdr:rowOff>9526</xdr:rowOff>
        </xdr:from>
        <xdr:to>
          <xdr:col>6</xdr:col>
          <xdr:colOff>27517</xdr:colOff>
          <xdr:row>4</xdr:row>
          <xdr:rowOff>228601</xdr:rowOff>
        </xdr:to>
        <xdr:grpSp>
          <xdr:nvGrpSpPr>
            <xdr:cNvPr id="33" name="グループ化 32">
              <a:extLst>
                <a:ext uri="{FF2B5EF4-FFF2-40B4-BE49-F238E27FC236}">
                  <a16:creationId xmlns:a16="http://schemas.microsoft.com/office/drawing/2014/main" id="{00000000-0008-0000-0800-000021000000}"/>
                </a:ext>
              </a:extLst>
            </xdr:cNvPr>
            <xdr:cNvGrpSpPr/>
          </xdr:nvGrpSpPr>
          <xdr:grpSpPr>
            <a:xfrm>
              <a:off x="2656417" y="1162051"/>
              <a:ext cx="2438400" cy="219075"/>
              <a:chOff x="5399582" y="904876"/>
              <a:chExt cx="1866885" cy="219075"/>
            </a:xfrm>
          </xdr:grpSpPr>
          <xdr:sp macro="" textlink="">
            <xdr:nvSpPr>
              <xdr:cNvPr id="48187" name="Check Box 59" hidden="1">
                <a:extLst>
                  <a:ext uri="{63B3BB69-23CF-44E3-9099-C40C66FF867C}">
                    <a14:compatExt spid="_x0000_s48187"/>
                  </a:ext>
                  <a:ext uri="{FF2B5EF4-FFF2-40B4-BE49-F238E27FC236}">
                    <a16:creationId xmlns:a16="http://schemas.microsoft.com/office/drawing/2014/main" id="{00000000-0008-0000-0800-00003BBC0000}"/>
                  </a:ext>
                </a:extLst>
              </xdr:cNvPr>
              <xdr:cNvSpPr/>
            </xdr:nvSpPr>
            <xdr:spPr bwMode="auto">
              <a:xfrm>
                <a:off x="5399582" y="904876"/>
                <a:ext cx="628636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新規</a:t>
                </a:r>
              </a:p>
            </xdr:txBody>
          </xdr:sp>
          <xdr:sp macro="" textlink="">
            <xdr:nvSpPr>
              <xdr:cNvPr id="48188" name="Check Box 60" hidden="1">
                <a:extLst>
                  <a:ext uri="{63B3BB69-23CF-44E3-9099-C40C66FF867C}">
                    <a14:compatExt spid="_x0000_s48188"/>
                  </a:ext>
                  <a:ext uri="{FF2B5EF4-FFF2-40B4-BE49-F238E27FC236}">
                    <a16:creationId xmlns:a16="http://schemas.microsoft.com/office/drawing/2014/main" id="{00000000-0008-0000-0800-00003CBC0000}"/>
                  </a:ext>
                </a:extLst>
              </xdr:cNvPr>
              <xdr:cNvSpPr/>
            </xdr:nvSpPr>
            <xdr:spPr bwMode="auto">
              <a:xfrm>
                <a:off x="6018741" y="904876"/>
                <a:ext cx="628652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追加</a:t>
                </a:r>
              </a:p>
            </xdr:txBody>
          </xdr:sp>
          <xdr:sp macro="" textlink="">
            <xdr:nvSpPr>
              <xdr:cNvPr id="48189" name="Check Box 61" hidden="1">
                <a:extLst>
                  <a:ext uri="{63B3BB69-23CF-44E3-9099-C40C66FF867C}">
                    <a14:compatExt spid="_x0000_s48189"/>
                  </a:ext>
                  <a:ext uri="{FF2B5EF4-FFF2-40B4-BE49-F238E27FC236}">
                    <a16:creationId xmlns:a16="http://schemas.microsoft.com/office/drawing/2014/main" id="{00000000-0008-0000-0800-00003DBC0000}"/>
                  </a:ext>
                </a:extLst>
              </xdr:cNvPr>
              <xdr:cNvSpPr/>
            </xdr:nvSpPr>
            <xdr:spPr bwMode="auto">
              <a:xfrm>
                <a:off x="6637834" y="904876"/>
                <a:ext cx="628633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S UI Gothic"/>
                    <a:ea typeface="MS UI Gothic"/>
                  </a:rPr>
                  <a:t>修正</a:t>
                </a:r>
              </a:p>
            </xdr:txBody>
          </xdr:sp>
        </xdr:grpSp>
        <xdr:clientData/>
      </xdr:twoCellAnchor>
    </mc:Choice>
    <mc:Fallback/>
  </mc:AlternateContent>
  <xdr:twoCellAnchor>
    <xdr:from>
      <xdr:col>5</xdr:col>
      <xdr:colOff>161926</xdr:colOff>
      <xdr:row>19</xdr:row>
      <xdr:rowOff>114298</xdr:rowOff>
    </xdr:from>
    <xdr:to>
      <xdr:col>5</xdr:col>
      <xdr:colOff>266700</xdr:colOff>
      <xdr:row>20</xdr:row>
      <xdr:rowOff>57147</xdr:rowOff>
    </xdr:to>
    <xdr:sp macro="" textlink="">
      <xdr:nvSpPr>
        <xdr:cNvPr id="36" name="屈折矢印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/>
      </xdr:nvSpPr>
      <xdr:spPr>
        <a:xfrm flipV="1">
          <a:off x="4533901" y="4295773"/>
          <a:ext cx="104774" cy="190499"/>
        </a:xfrm>
        <a:prstGeom prst="bent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504826</xdr:colOff>
      <xdr:row>14</xdr:row>
      <xdr:rowOff>95250</xdr:rowOff>
    </xdr:from>
    <xdr:to>
      <xdr:col>17</xdr:col>
      <xdr:colOff>209551</xdr:colOff>
      <xdr:row>21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1" y="3533775"/>
          <a:ext cx="1752600" cy="1752600"/>
        </a:xfrm>
        <a:prstGeom prst="rect">
          <a:avLst/>
        </a:prstGeom>
      </xdr:spPr>
    </xdr:pic>
    <xdr:clientData/>
  </xdr:twoCellAnchor>
  <xdr:twoCellAnchor editAs="oneCell">
    <xdr:from>
      <xdr:col>18</xdr:col>
      <xdr:colOff>400050</xdr:colOff>
      <xdr:row>14</xdr:row>
      <xdr:rowOff>104775</xdr:rowOff>
    </xdr:from>
    <xdr:to>
      <xdr:col>19</xdr:col>
      <xdr:colOff>1531627</xdr:colOff>
      <xdr:row>21</xdr:row>
      <xdr:rowOff>188602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3543300"/>
          <a:ext cx="1893577" cy="1893577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24</xdr:row>
      <xdr:rowOff>19050</xdr:rowOff>
    </xdr:from>
    <xdr:to>
      <xdr:col>11</xdr:col>
      <xdr:colOff>57149</xdr:colOff>
      <xdr:row>25</xdr:row>
      <xdr:rowOff>163800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/>
      </xdr:nvSpPr>
      <xdr:spPr>
        <a:xfrm>
          <a:off x="5181600" y="5962650"/>
          <a:ext cx="3371849" cy="344775"/>
        </a:xfrm>
        <a:prstGeom prst="roundRect">
          <a:avLst/>
        </a:prstGeom>
        <a:solidFill>
          <a:sysClr val="window" lastClr="FFFFFF"/>
        </a:solidFill>
        <a:ln w="25400" cap="flat" cmpd="sng" algn="ctr">
          <a:solidFill>
            <a:srgbClr val="0070C0"/>
          </a:solidFill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lIns="180000" tIns="0" r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実測で既設管底深がわかる場合　→　依頼書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HGS創英角ｺﾞｼｯｸUB" panose="020B0900000000000000" pitchFamily="50" charset="-128"/>
              <a:ea typeface="HGS創英角ｺﾞｼｯｸUB" panose="020B0900000000000000" pitchFamily="50" charset="-128"/>
              <a:cs typeface="+mn-cs"/>
            </a:rPr>
            <a:t>Ｃ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　へ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Calibri"/>
            <a:ea typeface="ＭＳ Ｐゴシック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縦断図がある場合　→　依頼書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HGS創英角ｺﾞｼｯｸUB" panose="020B0900000000000000" pitchFamily="50" charset="-128"/>
              <a:ea typeface="HGS創英角ｺﾞｼｯｸUB" panose="020B0900000000000000" pitchFamily="50" charset="-128"/>
              <a:cs typeface="+mn-cs"/>
            </a:rPr>
            <a:t>Ａ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Calibri"/>
              <a:ea typeface="ＭＳ Ｐゴシック"/>
              <a:cs typeface="+mn-cs"/>
            </a:rPr>
            <a:t>　へ</a:t>
          </a:r>
        </a:p>
      </xdr:txBody>
    </xdr:sp>
    <xdr:clientData/>
  </xdr:twoCellAnchor>
  <xdr:twoCellAnchor>
    <xdr:from>
      <xdr:col>17</xdr:col>
      <xdr:colOff>33337</xdr:colOff>
      <xdr:row>30</xdr:row>
      <xdr:rowOff>4762</xdr:rowOff>
    </xdr:from>
    <xdr:to>
      <xdr:col>17</xdr:col>
      <xdr:colOff>753337</xdr:colOff>
      <xdr:row>30</xdr:row>
      <xdr:rowOff>223837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>
          <a:off x="12549187" y="6910387"/>
          <a:ext cx="720000" cy="219075"/>
        </a:xfrm>
        <a:prstGeom prst="roundRect">
          <a:avLst/>
        </a:prstGeom>
        <a:solidFill>
          <a:srgbClr val="FF0000"/>
        </a:solidFill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>
              <a:solidFill>
                <a:schemeClr val="bg1"/>
              </a:solidFill>
            </a:rPr>
            <a:t>資料添付</a:t>
          </a:r>
        </a:p>
      </xdr:txBody>
    </xdr:sp>
    <xdr:clientData/>
  </xdr:twoCellAnchor>
  <xdr:twoCellAnchor editAs="oneCell">
    <xdr:from>
      <xdr:col>17</xdr:col>
      <xdr:colOff>85725</xdr:colOff>
      <xdr:row>0</xdr:row>
      <xdr:rowOff>152400</xdr:rowOff>
    </xdr:from>
    <xdr:to>
      <xdr:col>20</xdr:col>
      <xdr:colOff>28575</xdr:colOff>
      <xdr:row>1</xdr:row>
      <xdr:rowOff>196728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575" y="152400"/>
          <a:ext cx="3048000" cy="3586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69711</xdr:colOff>
      <xdr:row>3</xdr:row>
      <xdr:rowOff>85725</xdr:rowOff>
    </xdr:from>
    <xdr:to>
      <xdr:col>55</xdr:col>
      <xdr:colOff>104774</xdr:colOff>
      <xdr:row>59</xdr:row>
      <xdr:rowOff>139800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pSpPr/>
      </xdr:nvGrpSpPr>
      <xdr:grpSpPr>
        <a:xfrm>
          <a:off x="317361" y="600075"/>
          <a:ext cx="13408163" cy="9655275"/>
          <a:chOff x="317361" y="600075"/>
          <a:chExt cx="13408163" cy="9655275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38975" y="600075"/>
            <a:ext cx="5850838" cy="3975099"/>
          </a:xfrm>
          <a:prstGeom prst="rect">
            <a:avLst/>
          </a:prstGeom>
        </xdr:spPr>
      </xdr:pic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1402" y="3705226"/>
            <a:ext cx="4429953" cy="3790949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5775" y="6367363"/>
            <a:ext cx="3525028" cy="2662337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6909" y="6381750"/>
            <a:ext cx="3661035" cy="3257549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7361" y="7210425"/>
            <a:ext cx="2874455" cy="2352675"/>
          </a:xfrm>
          <a:prstGeom prst="rect">
            <a:avLst/>
          </a:prstGeom>
        </xdr:spPr>
      </xdr:pic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98927" y="5648326"/>
            <a:ext cx="5326597" cy="4607024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9100" y="5600700"/>
            <a:ext cx="749206" cy="1650794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200025</xdr:colOff>
      <xdr:row>38</xdr:row>
      <xdr:rowOff>95250</xdr:rowOff>
    </xdr:from>
    <xdr:to>
      <xdr:col>16</xdr:col>
      <xdr:colOff>209550</xdr:colOff>
      <xdr:row>40</xdr:row>
      <xdr:rowOff>142875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428875" y="6610350"/>
          <a:ext cx="1743075" cy="39052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/>
            <a:t>耐震計算　地域</a:t>
          </a:r>
          <a:endParaRPr kumimoji="1" lang="en-US" altLang="ja-JP" sz="1400" b="1"/>
        </a:p>
      </xdr:txBody>
    </xdr:sp>
    <xdr:clientData/>
  </xdr:twoCellAnchor>
  <xdr:twoCellAnchor>
    <xdr:from>
      <xdr:col>1</xdr:col>
      <xdr:colOff>28575</xdr:colOff>
      <xdr:row>1</xdr:row>
      <xdr:rowOff>0</xdr:rowOff>
    </xdr:from>
    <xdr:to>
      <xdr:col>13</xdr:col>
      <xdr:colOff>171451</xdr:colOff>
      <xdr:row>3</xdr:row>
      <xdr:rowOff>66675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276225" y="171450"/>
          <a:ext cx="3114676" cy="4095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/>
            <a:t>地震（土質）タイプ（</a:t>
          </a:r>
          <a:r>
            <a:rPr kumimoji="1" lang="en-US" altLang="ja-JP" sz="1400" b="1"/>
            <a:t>Ⅰ</a:t>
          </a:r>
          <a:r>
            <a:rPr kumimoji="1" lang="ja-JP" altLang="en-US" sz="1400" b="1"/>
            <a:t>と</a:t>
          </a:r>
          <a:r>
            <a:rPr kumimoji="1" lang="en-US" altLang="ja-JP" sz="1400" b="1"/>
            <a:t>Ⅱ</a:t>
          </a:r>
          <a:r>
            <a:rPr kumimoji="1" lang="ja-JP" altLang="en-US" sz="1400" b="1"/>
            <a:t>）とは</a:t>
          </a:r>
          <a:endParaRPr kumimoji="1" lang="en-US" altLang="ja-JP" sz="1400" b="1"/>
        </a:p>
      </xdr:txBody>
    </xdr:sp>
    <xdr:clientData/>
  </xdr:twoCellAnchor>
  <xdr:twoCellAnchor editAs="oneCell">
    <xdr:from>
      <xdr:col>1</xdr:col>
      <xdr:colOff>38100</xdr:colOff>
      <xdr:row>3</xdr:row>
      <xdr:rowOff>161925</xdr:rowOff>
    </xdr:from>
    <xdr:to>
      <xdr:col>26</xdr:col>
      <xdr:colOff>105649</xdr:colOff>
      <xdr:row>32</xdr:row>
      <xdr:rowOff>10198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676275"/>
          <a:ext cx="6258799" cy="4820323"/>
        </a:xfrm>
        <a:prstGeom prst="rect">
          <a:avLst/>
        </a:prstGeom>
      </xdr:spPr>
    </xdr:pic>
    <xdr:clientData/>
  </xdr:twoCellAnchor>
  <xdr:twoCellAnchor>
    <xdr:from>
      <xdr:col>19</xdr:col>
      <xdr:colOff>123825</xdr:colOff>
      <xdr:row>10</xdr:row>
      <xdr:rowOff>104775</xdr:rowOff>
    </xdr:from>
    <xdr:to>
      <xdr:col>33</xdr:col>
      <xdr:colOff>180976</xdr:colOff>
      <xdr:row>13</xdr:row>
      <xdr:rowOff>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4829175" y="1819275"/>
          <a:ext cx="3524251" cy="40957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/>
            <a:t>不明な場合は、発注者にご確認ください</a:t>
          </a:r>
          <a:endParaRPr kumimoji="1" lang="en-US" altLang="ja-JP" sz="14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none" rtlCol="0" anchor="t">
        <a:spAutoFit/>
      </a:bodyPr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omments" Target="../comments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5" Type="http://schemas.openxmlformats.org/officeDocument/2006/relationships/ctrlProp" Target="../ctrlProps/ctrlProp20.xml"/><Relationship Id="rId10" Type="http://schemas.openxmlformats.org/officeDocument/2006/relationships/ctrlProp" Target="../ctrlProps/ctrlProp25.xml"/><Relationship Id="rId4" Type="http://schemas.openxmlformats.org/officeDocument/2006/relationships/ctrlProp" Target="../ctrlProps/ctrlProp19.xml"/><Relationship Id="rId9" Type="http://schemas.openxmlformats.org/officeDocument/2006/relationships/ctrlProp" Target="../ctrlProps/ctrlProp2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2.xml"/><Relationship Id="rId13" Type="http://schemas.openxmlformats.org/officeDocument/2006/relationships/comments" Target="../comments2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1.xml"/><Relationship Id="rId12" Type="http://schemas.openxmlformats.org/officeDocument/2006/relationships/ctrlProp" Target="../ctrlProps/ctrlProp3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30.xml"/><Relationship Id="rId11" Type="http://schemas.openxmlformats.org/officeDocument/2006/relationships/ctrlProp" Target="../ctrlProps/ctrlProp35.xml"/><Relationship Id="rId5" Type="http://schemas.openxmlformats.org/officeDocument/2006/relationships/ctrlProp" Target="../ctrlProps/ctrlProp29.xml"/><Relationship Id="rId10" Type="http://schemas.openxmlformats.org/officeDocument/2006/relationships/ctrlProp" Target="../ctrlProps/ctrlProp34.xml"/><Relationship Id="rId4" Type="http://schemas.openxmlformats.org/officeDocument/2006/relationships/ctrlProp" Target="../ctrlProps/ctrlProp28.xml"/><Relationship Id="rId9" Type="http://schemas.openxmlformats.org/officeDocument/2006/relationships/ctrlProp" Target="../ctrlProps/ctrlProp33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1.xml"/><Relationship Id="rId13" Type="http://schemas.openxmlformats.org/officeDocument/2006/relationships/comments" Target="../comments3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40.xml"/><Relationship Id="rId12" Type="http://schemas.openxmlformats.org/officeDocument/2006/relationships/ctrlProp" Target="../ctrlProps/ctrlProp4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39.xml"/><Relationship Id="rId11" Type="http://schemas.openxmlformats.org/officeDocument/2006/relationships/ctrlProp" Target="../ctrlProps/ctrlProp44.xml"/><Relationship Id="rId5" Type="http://schemas.openxmlformats.org/officeDocument/2006/relationships/ctrlProp" Target="../ctrlProps/ctrlProp38.xml"/><Relationship Id="rId10" Type="http://schemas.openxmlformats.org/officeDocument/2006/relationships/ctrlProp" Target="../ctrlProps/ctrlProp43.xml"/><Relationship Id="rId4" Type="http://schemas.openxmlformats.org/officeDocument/2006/relationships/ctrlProp" Target="../ctrlProps/ctrlProp37.xml"/><Relationship Id="rId9" Type="http://schemas.openxmlformats.org/officeDocument/2006/relationships/ctrlProp" Target="../ctrlProps/ctrlProp4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3:H42"/>
  <sheetViews>
    <sheetView showGridLines="0" workbookViewId="0"/>
  </sheetViews>
  <sheetFormatPr defaultRowHeight="13.5" x14ac:dyDescent="0.15"/>
  <cols>
    <col min="2" max="2" width="9.5" bestFit="1" customWidth="1"/>
  </cols>
  <sheetData>
    <row r="3" spans="2:8" x14ac:dyDescent="0.15">
      <c r="B3" s="52"/>
      <c r="C3" s="52"/>
      <c r="D3" s="52"/>
      <c r="E3" s="52"/>
      <c r="F3" s="52"/>
      <c r="G3" s="52"/>
      <c r="H3" s="52"/>
    </row>
    <row r="7" spans="2:8" ht="17.25" x14ac:dyDescent="0.2">
      <c r="B7" s="332" t="s">
        <v>199</v>
      </c>
      <c r="C7" s="332"/>
      <c r="D7" s="332"/>
      <c r="E7" s="332"/>
      <c r="F7" s="195"/>
      <c r="G7" s="195"/>
      <c r="H7" s="195"/>
    </row>
    <row r="8" spans="2:8" ht="17.25" x14ac:dyDescent="0.2">
      <c r="B8" s="284"/>
      <c r="C8" s="284"/>
      <c r="D8" s="284"/>
      <c r="E8" s="285" t="s">
        <v>205</v>
      </c>
      <c r="F8" s="195"/>
      <c r="G8" s="195"/>
      <c r="H8" s="195"/>
    </row>
    <row r="9" spans="2:8" x14ac:dyDescent="0.15">
      <c r="B9" s="58"/>
      <c r="C9" s="333" t="s">
        <v>106</v>
      </c>
      <c r="D9" s="333"/>
      <c r="E9" s="333"/>
      <c r="F9" s="333"/>
      <c r="G9" s="333"/>
      <c r="H9" s="57"/>
    </row>
    <row r="10" spans="2:8" x14ac:dyDescent="0.15">
      <c r="B10" s="59" t="s">
        <v>195</v>
      </c>
      <c r="C10" s="60" t="s">
        <v>196</v>
      </c>
      <c r="D10" s="60" t="s">
        <v>197</v>
      </c>
      <c r="E10" s="60" t="s">
        <v>198</v>
      </c>
      <c r="F10" s="334" t="s">
        <v>343</v>
      </c>
      <c r="G10" s="335"/>
      <c r="H10" s="57"/>
    </row>
    <row r="11" spans="2:8" x14ac:dyDescent="0.15">
      <c r="B11" s="60"/>
      <c r="C11" s="61" t="s">
        <v>64</v>
      </c>
      <c r="D11" s="61" t="s">
        <v>65</v>
      </c>
      <c r="E11" s="61" t="s">
        <v>68</v>
      </c>
      <c r="F11" s="61" t="s">
        <v>331</v>
      </c>
      <c r="G11" s="61" t="s">
        <v>326</v>
      </c>
    </row>
    <row r="12" spans="2:8" x14ac:dyDescent="0.15">
      <c r="B12" s="61">
        <v>150</v>
      </c>
      <c r="C12" s="61">
        <v>26</v>
      </c>
      <c r="D12" s="61">
        <v>19</v>
      </c>
      <c r="E12" s="61">
        <v>26</v>
      </c>
      <c r="F12" s="61">
        <v>5.0999999999999996</v>
      </c>
      <c r="G12" s="61">
        <v>8.9</v>
      </c>
    </row>
    <row r="13" spans="2:8" x14ac:dyDescent="0.15">
      <c r="B13" s="61">
        <v>200</v>
      </c>
      <c r="C13" s="61">
        <v>27</v>
      </c>
      <c r="D13" s="61">
        <v>23</v>
      </c>
      <c r="E13" s="61">
        <v>27</v>
      </c>
      <c r="F13" s="61">
        <v>6.5</v>
      </c>
      <c r="G13" s="61">
        <v>10.3</v>
      </c>
    </row>
    <row r="14" spans="2:8" x14ac:dyDescent="0.15">
      <c r="B14" s="61">
        <v>230</v>
      </c>
      <c r="C14" s="61" t="s">
        <v>108</v>
      </c>
      <c r="D14" s="61">
        <v>23</v>
      </c>
      <c r="E14" s="61" t="s">
        <v>263</v>
      </c>
      <c r="F14" s="61" t="s">
        <v>263</v>
      </c>
      <c r="G14" s="61" t="s">
        <v>344</v>
      </c>
    </row>
    <row r="15" spans="2:8" x14ac:dyDescent="0.15">
      <c r="B15" s="61">
        <v>250</v>
      </c>
      <c r="C15" s="61">
        <v>28</v>
      </c>
      <c r="D15" s="61">
        <v>26</v>
      </c>
      <c r="E15" s="61">
        <v>28</v>
      </c>
      <c r="F15" s="61">
        <v>7.8</v>
      </c>
      <c r="G15" s="61">
        <v>12.7</v>
      </c>
    </row>
    <row r="16" spans="2:8" x14ac:dyDescent="0.15">
      <c r="B16" s="61">
        <v>300</v>
      </c>
      <c r="C16" s="61">
        <v>30</v>
      </c>
      <c r="D16" s="61">
        <v>29</v>
      </c>
      <c r="E16" s="61">
        <v>30</v>
      </c>
      <c r="F16" s="61">
        <v>9.1999999999999993</v>
      </c>
      <c r="G16" s="61">
        <v>15.1</v>
      </c>
    </row>
    <row r="17" spans="2:7" x14ac:dyDescent="0.15">
      <c r="B17" s="61">
        <v>350</v>
      </c>
      <c r="C17" s="61">
        <v>32</v>
      </c>
      <c r="D17" s="61">
        <v>32</v>
      </c>
      <c r="E17" s="61">
        <v>32</v>
      </c>
      <c r="F17" s="61">
        <v>10.5</v>
      </c>
      <c r="G17" s="61" t="s">
        <v>344</v>
      </c>
    </row>
    <row r="18" spans="2:7" x14ac:dyDescent="0.15">
      <c r="B18" s="61">
        <v>380</v>
      </c>
      <c r="C18" s="61" t="s">
        <v>108</v>
      </c>
      <c r="D18" s="61">
        <v>32</v>
      </c>
      <c r="E18" s="61" t="s">
        <v>263</v>
      </c>
      <c r="F18" s="61" t="s">
        <v>263</v>
      </c>
      <c r="G18" s="61" t="s">
        <v>344</v>
      </c>
    </row>
    <row r="19" spans="2:7" x14ac:dyDescent="0.15">
      <c r="B19" s="61">
        <v>400</v>
      </c>
      <c r="C19" s="61">
        <v>35</v>
      </c>
      <c r="D19" s="61">
        <v>35</v>
      </c>
      <c r="E19" s="61">
        <v>35</v>
      </c>
      <c r="F19" s="61">
        <v>11.8</v>
      </c>
      <c r="G19" s="61" t="s">
        <v>344</v>
      </c>
    </row>
    <row r="20" spans="2:7" x14ac:dyDescent="0.15">
      <c r="B20" s="61">
        <v>450</v>
      </c>
      <c r="C20" s="61">
        <v>38</v>
      </c>
      <c r="D20" s="61">
        <v>38</v>
      </c>
      <c r="E20" s="61">
        <v>38</v>
      </c>
      <c r="F20" s="61">
        <v>13.2</v>
      </c>
      <c r="G20" s="61" t="s">
        <v>344</v>
      </c>
    </row>
    <row r="21" spans="2:7" x14ac:dyDescent="0.15">
      <c r="B21" s="61">
        <v>460</v>
      </c>
      <c r="C21" s="61">
        <v>45</v>
      </c>
      <c r="D21" s="61" t="s">
        <v>108</v>
      </c>
      <c r="E21" s="61">
        <v>45</v>
      </c>
      <c r="F21" s="61" t="s">
        <v>344</v>
      </c>
      <c r="G21" s="61" t="s">
        <v>108</v>
      </c>
    </row>
    <row r="22" spans="2:7" x14ac:dyDescent="0.15">
      <c r="B22" s="61">
        <v>500</v>
      </c>
      <c r="C22" s="61">
        <v>42</v>
      </c>
      <c r="D22" s="61">
        <v>41</v>
      </c>
      <c r="E22" s="61">
        <v>42</v>
      </c>
      <c r="F22" s="61">
        <v>14.6</v>
      </c>
      <c r="G22" s="61" t="s">
        <v>344</v>
      </c>
    </row>
    <row r="23" spans="2:7" x14ac:dyDescent="0.15">
      <c r="B23" s="61">
        <v>530</v>
      </c>
      <c r="C23" s="61">
        <v>52</v>
      </c>
      <c r="D23" s="61" t="s">
        <v>108</v>
      </c>
      <c r="E23" s="61">
        <v>52</v>
      </c>
      <c r="F23" s="61" t="s">
        <v>344</v>
      </c>
      <c r="G23" s="61" t="s">
        <v>108</v>
      </c>
    </row>
    <row r="24" spans="2:7" x14ac:dyDescent="0.15">
      <c r="B24" s="61">
        <v>600</v>
      </c>
      <c r="C24" s="61">
        <v>50</v>
      </c>
      <c r="D24" s="61">
        <v>44</v>
      </c>
      <c r="E24" s="61">
        <v>50</v>
      </c>
      <c r="F24" s="61">
        <v>17.8</v>
      </c>
      <c r="G24" s="61" t="s">
        <v>344</v>
      </c>
    </row>
    <row r="25" spans="2:7" x14ac:dyDescent="0.15">
      <c r="B25" s="61">
        <v>610</v>
      </c>
      <c r="C25" s="61">
        <v>58</v>
      </c>
      <c r="D25" s="61" t="s">
        <v>108</v>
      </c>
      <c r="E25" s="61">
        <v>58</v>
      </c>
      <c r="F25" s="61" t="s">
        <v>344</v>
      </c>
      <c r="G25" s="61" t="s">
        <v>108</v>
      </c>
    </row>
    <row r="26" spans="2:7" x14ac:dyDescent="0.15">
      <c r="B26" s="61">
        <v>680</v>
      </c>
      <c r="C26" s="61">
        <v>67</v>
      </c>
      <c r="D26" s="61" t="s">
        <v>108</v>
      </c>
      <c r="E26" s="61">
        <v>67</v>
      </c>
      <c r="F26" s="61" t="s">
        <v>344</v>
      </c>
      <c r="G26" s="61" t="s">
        <v>108</v>
      </c>
    </row>
    <row r="27" spans="2:7" x14ac:dyDescent="0.15">
      <c r="B27" s="61">
        <v>700</v>
      </c>
      <c r="C27" s="61">
        <v>58</v>
      </c>
      <c r="D27" s="61" t="s">
        <v>108</v>
      </c>
      <c r="E27" s="61">
        <v>58</v>
      </c>
      <c r="F27" s="61">
        <v>21</v>
      </c>
      <c r="G27" s="61" t="s">
        <v>108</v>
      </c>
    </row>
    <row r="28" spans="2:7" x14ac:dyDescent="0.15">
      <c r="B28" s="61">
        <v>760</v>
      </c>
      <c r="C28" s="61">
        <v>73</v>
      </c>
      <c r="D28" s="61" t="s">
        <v>108</v>
      </c>
      <c r="E28" s="61">
        <v>73</v>
      </c>
      <c r="F28" s="61" t="s">
        <v>344</v>
      </c>
      <c r="G28" s="61" t="s">
        <v>108</v>
      </c>
    </row>
    <row r="29" spans="2:7" x14ac:dyDescent="0.15">
      <c r="B29" s="61">
        <v>800</v>
      </c>
      <c r="C29" s="61">
        <v>66</v>
      </c>
      <c r="D29" s="61" t="s">
        <v>108</v>
      </c>
      <c r="E29" s="61">
        <v>66</v>
      </c>
      <c r="F29" s="61">
        <v>23.9</v>
      </c>
      <c r="G29" s="61" t="s">
        <v>108</v>
      </c>
    </row>
    <row r="32" spans="2:7" x14ac:dyDescent="0.15">
      <c r="B32" s="172" t="s">
        <v>247</v>
      </c>
      <c r="C32" s="172"/>
      <c r="D32" s="172"/>
      <c r="E32" s="172"/>
      <c r="F32" s="172"/>
    </row>
    <row r="33" spans="2:6" x14ac:dyDescent="0.15">
      <c r="B33" s="173">
        <v>20180207</v>
      </c>
      <c r="C33" s="172" t="s">
        <v>248</v>
      </c>
      <c r="D33" s="172"/>
      <c r="E33" s="172"/>
      <c r="F33" s="172"/>
    </row>
    <row r="34" spans="2:6" x14ac:dyDescent="0.15">
      <c r="B34" s="173">
        <v>20181226</v>
      </c>
      <c r="C34" s="172" t="s">
        <v>262</v>
      </c>
      <c r="D34" s="172"/>
      <c r="E34" s="172"/>
      <c r="F34" s="172"/>
    </row>
    <row r="35" spans="2:6" x14ac:dyDescent="0.15">
      <c r="B35" s="173">
        <v>20191107</v>
      </c>
      <c r="C35" s="172" t="s">
        <v>317</v>
      </c>
      <c r="D35" s="172"/>
      <c r="E35" s="172"/>
      <c r="F35" s="172"/>
    </row>
    <row r="36" spans="2:6" x14ac:dyDescent="0.15">
      <c r="B36" s="172"/>
      <c r="C36" s="172"/>
      <c r="D36" s="172"/>
      <c r="E36" s="172"/>
      <c r="F36" s="172"/>
    </row>
    <row r="37" spans="2:6" x14ac:dyDescent="0.15">
      <c r="B37" s="172"/>
      <c r="C37" s="172"/>
      <c r="D37" s="172"/>
      <c r="E37" s="172"/>
      <c r="F37" s="172"/>
    </row>
    <row r="38" spans="2:6" x14ac:dyDescent="0.15">
      <c r="B38" s="172"/>
      <c r="C38" s="172"/>
      <c r="D38" s="172"/>
      <c r="E38" s="172"/>
      <c r="F38" s="172"/>
    </row>
    <row r="39" spans="2:6" x14ac:dyDescent="0.15">
      <c r="B39" s="172"/>
      <c r="C39" s="172"/>
      <c r="D39" s="172"/>
      <c r="E39" s="172"/>
      <c r="F39" s="172"/>
    </row>
    <row r="40" spans="2:6" x14ac:dyDescent="0.15">
      <c r="B40" s="172"/>
      <c r="C40" s="172"/>
      <c r="D40" s="172"/>
      <c r="E40" s="172"/>
      <c r="F40" s="172"/>
    </row>
    <row r="41" spans="2:6" x14ac:dyDescent="0.15">
      <c r="B41" s="172"/>
      <c r="C41" s="172"/>
      <c r="D41" s="172"/>
      <c r="E41" s="172"/>
      <c r="F41" s="172"/>
    </row>
    <row r="42" spans="2:6" x14ac:dyDescent="0.15">
      <c r="B42" s="172"/>
      <c r="C42" s="172"/>
      <c r="D42" s="172"/>
      <c r="E42" s="172"/>
      <c r="F42" s="172"/>
    </row>
  </sheetData>
  <sheetProtection algorithmName="SHA-512" hashValue="swKlPL/AhA4zEvuU4DZH+AZ/PXx2auW+XLnIVR3F3Xo39XA7uCSyOKdXJUsm9DxmasdAmJN9Ey7FRuH34h91sg==" saltValue="yEyn8WOqpx8UJ0MqFb+qpw==" spinCount="100000" sheet="1" objects="1" scenarios="1"/>
  <mergeCells count="3">
    <mergeCell ref="B7:E7"/>
    <mergeCell ref="C9:G9"/>
    <mergeCell ref="F10:G10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"/>
  <sheetViews>
    <sheetView showGridLines="0" workbookViewId="0"/>
  </sheetViews>
  <sheetFormatPr defaultColWidth="3.25" defaultRowHeight="13.5" x14ac:dyDescent="0.15"/>
  <sheetData/>
  <sheetProtection password="CC49" sheet="1" objects="1" scenarios="1"/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00B050"/>
  </sheetPr>
  <dimension ref="A1:I50"/>
  <sheetViews>
    <sheetView workbookViewId="0">
      <selection activeCell="G25" sqref="G25"/>
    </sheetView>
  </sheetViews>
  <sheetFormatPr defaultRowHeight="13.5" x14ac:dyDescent="0.15"/>
  <cols>
    <col min="2" max="2" width="6.625" customWidth="1"/>
    <col min="3" max="3" width="12.5" customWidth="1"/>
    <col min="4" max="8" width="4.375" style="16" customWidth="1"/>
    <col min="9" max="9" width="10.125" customWidth="1"/>
  </cols>
  <sheetData>
    <row r="1" spans="1:9" x14ac:dyDescent="0.15">
      <c r="C1" s="26" t="s">
        <v>83</v>
      </c>
      <c r="D1" s="17"/>
      <c r="E1" s="17"/>
      <c r="F1" s="17"/>
      <c r="G1" s="17"/>
      <c r="H1" s="17"/>
    </row>
    <row r="2" spans="1:9" x14ac:dyDescent="0.15">
      <c r="A2" s="1"/>
      <c r="B2" s="27" t="s">
        <v>0</v>
      </c>
      <c r="C2" s="1" t="s">
        <v>1</v>
      </c>
      <c r="D2" s="19" t="s">
        <v>57</v>
      </c>
      <c r="E2" s="20" t="s">
        <v>58</v>
      </c>
      <c r="F2" s="22" t="s">
        <v>59</v>
      </c>
      <c r="G2" s="24" t="s">
        <v>60</v>
      </c>
      <c r="H2" s="18" t="s">
        <v>61</v>
      </c>
      <c r="I2" s="28" t="s">
        <v>80</v>
      </c>
    </row>
    <row r="3" spans="1:9" x14ac:dyDescent="0.15">
      <c r="A3" s="1"/>
      <c r="B3" s="27"/>
      <c r="C3" s="1"/>
      <c r="D3" s="19"/>
      <c r="E3" s="20"/>
      <c r="F3" s="23"/>
      <c r="G3" s="24"/>
      <c r="H3" s="18"/>
      <c r="I3" s="28"/>
    </row>
    <row r="4" spans="1:9" x14ac:dyDescent="0.15">
      <c r="A4" s="1" t="s">
        <v>2</v>
      </c>
      <c r="B4" s="27">
        <v>1</v>
      </c>
      <c r="C4" s="1" t="s">
        <v>94</v>
      </c>
      <c r="D4" s="19"/>
      <c r="E4" s="20" t="s">
        <v>84</v>
      </c>
      <c r="F4" s="23"/>
      <c r="G4" s="24" t="s">
        <v>200</v>
      </c>
      <c r="H4" s="18" t="s">
        <v>201</v>
      </c>
      <c r="I4" s="28" t="s">
        <v>202</v>
      </c>
    </row>
    <row r="5" spans="1:9" x14ac:dyDescent="0.15">
      <c r="A5" s="2" t="s">
        <v>4</v>
      </c>
      <c r="B5" s="27">
        <v>2</v>
      </c>
      <c r="C5" s="3" t="s">
        <v>5</v>
      </c>
      <c r="D5" s="19"/>
      <c r="E5" s="20" t="s">
        <v>58</v>
      </c>
      <c r="F5" s="23"/>
      <c r="G5" s="24" t="s">
        <v>60</v>
      </c>
      <c r="H5" s="17"/>
      <c r="I5" s="28" t="s">
        <v>82</v>
      </c>
    </row>
    <row r="6" spans="1:9" x14ac:dyDescent="0.15">
      <c r="A6" s="1"/>
      <c r="B6" s="27">
        <v>3</v>
      </c>
      <c r="C6" s="3" t="s">
        <v>6</v>
      </c>
      <c r="D6" s="19"/>
      <c r="E6" s="20" t="s">
        <v>58</v>
      </c>
      <c r="F6" s="23"/>
      <c r="G6" s="25"/>
      <c r="H6" s="17"/>
      <c r="I6" s="28"/>
    </row>
    <row r="7" spans="1:9" x14ac:dyDescent="0.15">
      <c r="A7" s="1"/>
      <c r="B7" s="27">
        <v>4</v>
      </c>
      <c r="C7" s="3" t="s">
        <v>7</v>
      </c>
      <c r="D7" s="19"/>
      <c r="E7" s="20" t="s">
        <v>58</v>
      </c>
      <c r="F7" s="23"/>
      <c r="G7" s="25"/>
      <c r="H7" s="17"/>
      <c r="I7" s="28"/>
    </row>
    <row r="8" spans="1:9" x14ac:dyDescent="0.15">
      <c r="A8" s="1"/>
      <c r="B8" s="27">
        <v>5</v>
      </c>
      <c r="C8" s="3" t="s">
        <v>8</v>
      </c>
      <c r="D8" s="19"/>
      <c r="E8" s="21"/>
      <c r="F8" s="23"/>
      <c r="G8" s="24" t="s">
        <v>60</v>
      </c>
      <c r="H8" s="17"/>
      <c r="I8" s="28" t="s">
        <v>82</v>
      </c>
    </row>
    <row r="9" spans="1:9" x14ac:dyDescent="0.15">
      <c r="A9" s="1"/>
      <c r="B9" s="27">
        <v>6</v>
      </c>
      <c r="C9" s="3" t="s">
        <v>9</v>
      </c>
      <c r="D9" s="19"/>
      <c r="E9" s="21"/>
      <c r="F9" s="23"/>
      <c r="G9" s="24" t="s">
        <v>60</v>
      </c>
      <c r="H9" s="17"/>
      <c r="I9" s="28" t="s">
        <v>82</v>
      </c>
    </row>
    <row r="10" spans="1:9" x14ac:dyDescent="0.15">
      <c r="A10" s="1"/>
      <c r="B10" s="27">
        <v>7</v>
      </c>
      <c r="C10" s="3" t="s">
        <v>10</v>
      </c>
      <c r="D10" s="19"/>
      <c r="E10" s="20" t="s">
        <v>58</v>
      </c>
      <c r="F10" s="23"/>
      <c r="G10" s="24" t="s">
        <v>60</v>
      </c>
      <c r="H10" s="17"/>
      <c r="I10" s="28" t="s">
        <v>82</v>
      </c>
    </row>
    <row r="11" spans="1:9" x14ac:dyDescent="0.15">
      <c r="A11" s="4" t="s">
        <v>11</v>
      </c>
      <c r="B11" s="27">
        <v>8</v>
      </c>
      <c r="C11" s="5" t="s">
        <v>12</v>
      </c>
      <c r="D11" s="19"/>
      <c r="E11" s="20" t="s">
        <v>58</v>
      </c>
      <c r="F11" s="23"/>
      <c r="G11" s="25"/>
      <c r="H11" s="17"/>
      <c r="I11" s="28"/>
    </row>
    <row r="12" spans="1:9" x14ac:dyDescent="0.15">
      <c r="A12" s="1"/>
      <c r="B12" s="27">
        <v>9</v>
      </c>
      <c r="C12" s="5" t="s">
        <v>13</v>
      </c>
      <c r="D12" s="19"/>
      <c r="E12" s="20" t="s">
        <v>58</v>
      </c>
      <c r="F12" s="23"/>
      <c r="G12" s="25"/>
      <c r="H12" s="17"/>
      <c r="I12" s="28"/>
    </row>
    <row r="13" spans="1:9" x14ac:dyDescent="0.15">
      <c r="A13" s="1"/>
      <c r="B13" s="27">
        <v>10</v>
      </c>
      <c r="C13" s="5" t="s">
        <v>14</v>
      </c>
      <c r="D13" s="19"/>
      <c r="E13" s="20" t="s">
        <v>58</v>
      </c>
      <c r="F13" s="23"/>
      <c r="G13" s="25"/>
      <c r="H13" s="17"/>
      <c r="I13" s="28"/>
    </row>
    <row r="14" spans="1:9" x14ac:dyDescent="0.15">
      <c r="A14" s="1"/>
      <c r="B14" s="27">
        <v>11</v>
      </c>
      <c r="C14" s="5" t="s">
        <v>15</v>
      </c>
      <c r="D14" s="19"/>
      <c r="E14" s="20" t="s">
        <v>58</v>
      </c>
      <c r="F14" s="23"/>
      <c r="G14" s="25"/>
      <c r="H14" s="17"/>
      <c r="I14" s="28"/>
    </row>
    <row r="15" spans="1:9" x14ac:dyDescent="0.15">
      <c r="A15" s="1"/>
      <c r="B15" s="27">
        <v>12</v>
      </c>
      <c r="C15" s="5" t="s">
        <v>16</v>
      </c>
      <c r="D15" s="19" t="s">
        <v>57</v>
      </c>
      <c r="E15" s="20" t="s">
        <v>58</v>
      </c>
      <c r="F15" s="23"/>
      <c r="G15" s="25"/>
      <c r="H15" s="17"/>
      <c r="I15" s="28" t="s">
        <v>82</v>
      </c>
    </row>
    <row r="16" spans="1:9" x14ac:dyDescent="0.15">
      <c r="A16" s="1"/>
      <c r="B16" s="27">
        <v>13</v>
      </c>
      <c r="C16" s="5" t="s">
        <v>17</v>
      </c>
      <c r="D16" s="19"/>
      <c r="E16" s="20" t="s">
        <v>58</v>
      </c>
      <c r="F16" s="23"/>
      <c r="G16" s="25"/>
      <c r="H16" s="17"/>
      <c r="I16" s="28"/>
    </row>
    <row r="17" spans="1:9" x14ac:dyDescent="0.15">
      <c r="A17" s="1"/>
      <c r="B17" s="27">
        <v>14</v>
      </c>
      <c r="C17" s="5" t="s">
        <v>18</v>
      </c>
      <c r="D17" s="19" t="s">
        <v>57</v>
      </c>
      <c r="E17" s="21"/>
      <c r="F17" s="23"/>
      <c r="G17" s="25"/>
      <c r="H17" s="17"/>
      <c r="I17" s="28"/>
    </row>
    <row r="18" spans="1:9" x14ac:dyDescent="0.15">
      <c r="A18" s="6" t="s">
        <v>19</v>
      </c>
      <c r="B18" s="27">
        <v>15</v>
      </c>
      <c r="C18" s="7" t="s">
        <v>20</v>
      </c>
      <c r="D18" s="19"/>
      <c r="E18" s="21"/>
      <c r="F18" s="23"/>
      <c r="G18" s="24" t="s">
        <v>60</v>
      </c>
      <c r="H18" s="17"/>
      <c r="I18" s="28"/>
    </row>
    <row r="19" spans="1:9" x14ac:dyDescent="0.15">
      <c r="A19" s="1"/>
      <c r="B19" s="27">
        <v>16</v>
      </c>
      <c r="C19" s="7" t="s">
        <v>21</v>
      </c>
      <c r="D19" s="19"/>
      <c r="E19" s="20" t="s">
        <v>58</v>
      </c>
      <c r="F19" s="23"/>
      <c r="G19" s="24" t="s">
        <v>60</v>
      </c>
      <c r="H19" s="17"/>
      <c r="I19" s="28" t="s">
        <v>82</v>
      </c>
    </row>
    <row r="20" spans="1:9" x14ac:dyDescent="0.15">
      <c r="A20" s="1"/>
      <c r="B20" s="27">
        <v>17</v>
      </c>
      <c r="C20" s="7" t="s">
        <v>22</v>
      </c>
      <c r="D20" s="19"/>
      <c r="E20" s="20" t="s">
        <v>58</v>
      </c>
      <c r="F20" s="23"/>
      <c r="G20" s="24" t="s">
        <v>60</v>
      </c>
      <c r="H20" s="17"/>
      <c r="I20" s="28" t="s">
        <v>82</v>
      </c>
    </row>
    <row r="21" spans="1:9" x14ac:dyDescent="0.15">
      <c r="A21" s="1"/>
      <c r="B21" s="27">
        <v>18</v>
      </c>
      <c r="C21" s="7" t="s">
        <v>23</v>
      </c>
      <c r="D21" s="19"/>
      <c r="E21" s="20" t="s">
        <v>246</v>
      </c>
      <c r="F21" s="23"/>
      <c r="G21" s="25"/>
      <c r="H21" s="17"/>
      <c r="I21" s="28"/>
    </row>
    <row r="22" spans="1:9" x14ac:dyDescent="0.15">
      <c r="A22" s="1"/>
      <c r="B22" s="27">
        <v>19</v>
      </c>
      <c r="C22" s="5" t="s">
        <v>24</v>
      </c>
      <c r="D22" s="19" t="s">
        <v>57</v>
      </c>
      <c r="E22" s="20" t="s">
        <v>58</v>
      </c>
      <c r="F22" s="23"/>
      <c r="G22" s="25"/>
      <c r="H22" s="17"/>
      <c r="I22" s="28" t="s">
        <v>82</v>
      </c>
    </row>
    <row r="23" spans="1:9" x14ac:dyDescent="0.15">
      <c r="A23" s="1"/>
      <c r="B23" s="27">
        <v>20</v>
      </c>
      <c r="C23" s="7" t="s">
        <v>25</v>
      </c>
      <c r="D23" s="19"/>
      <c r="E23" s="20" t="s">
        <v>58</v>
      </c>
      <c r="F23" s="23"/>
      <c r="G23" s="25"/>
      <c r="H23" s="17"/>
      <c r="I23" s="28"/>
    </row>
    <row r="24" spans="1:9" x14ac:dyDescent="0.15">
      <c r="A24" s="1"/>
      <c r="B24" s="27">
        <v>21</v>
      </c>
      <c r="C24" s="7" t="s">
        <v>26</v>
      </c>
      <c r="D24" s="19"/>
      <c r="E24" s="20" t="s">
        <v>58</v>
      </c>
      <c r="F24" s="23"/>
      <c r="G24" s="25"/>
      <c r="H24" s="17"/>
      <c r="I24" s="28"/>
    </row>
    <row r="25" spans="1:9" x14ac:dyDescent="0.15">
      <c r="A25" s="1"/>
      <c r="B25" s="27">
        <v>22</v>
      </c>
      <c r="C25" s="7" t="s">
        <v>27</v>
      </c>
      <c r="D25" s="19" t="s">
        <v>57</v>
      </c>
      <c r="E25" s="21"/>
      <c r="F25" s="23"/>
      <c r="G25" s="25"/>
      <c r="H25" s="17"/>
      <c r="I25" s="28"/>
    </row>
    <row r="26" spans="1:9" x14ac:dyDescent="0.15">
      <c r="A26" s="1"/>
      <c r="B26" s="27">
        <v>23</v>
      </c>
      <c r="C26" s="7" t="s">
        <v>28</v>
      </c>
      <c r="D26" s="19" t="s">
        <v>57</v>
      </c>
      <c r="E26" s="20" t="s">
        <v>58</v>
      </c>
      <c r="F26" s="23"/>
      <c r="G26" s="25"/>
      <c r="H26" s="17"/>
      <c r="I26" s="28" t="s">
        <v>82</v>
      </c>
    </row>
    <row r="27" spans="1:9" x14ac:dyDescent="0.15">
      <c r="A27" s="1"/>
      <c r="B27" s="1">
        <v>24</v>
      </c>
      <c r="C27" s="7" t="s">
        <v>29</v>
      </c>
      <c r="D27" s="19" t="s">
        <v>57</v>
      </c>
      <c r="E27" s="20" t="s">
        <v>58</v>
      </c>
      <c r="F27" s="23"/>
      <c r="G27" s="25"/>
      <c r="H27" s="17"/>
      <c r="I27" s="26" t="s">
        <v>82</v>
      </c>
    </row>
    <row r="28" spans="1:9" x14ac:dyDescent="0.15">
      <c r="A28" s="8" t="s">
        <v>30</v>
      </c>
      <c r="B28" s="1">
        <v>25</v>
      </c>
      <c r="C28" s="9" t="s">
        <v>31</v>
      </c>
      <c r="D28" s="19"/>
      <c r="E28" s="20" t="s">
        <v>58</v>
      </c>
      <c r="F28" s="23"/>
      <c r="G28" s="25"/>
      <c r="H28" s="17"/>
      <c r="I28" s="26"/>
    </row>
    <row r="29" spans="1:9" x14ac:dyDescent="0.15">
      <c r="A29" s="1"/>
      <c r="B29" s="1">
        <v>26</v>
      </c>
      <c r="C29" s="9" t="s">
        <v>32</v>
      </c>
      <c r="D29" s="19"/>
      <c r="E29" s="20" t="s">
        <v>58</v>
      </c>
      <c r="F29" s="23"/>
      <c r="G29" s="25"/>
      <c r="H29" s="17"/>
      <c r="I29" s="26"/>
    </row>
    <row r="30" spans="1:9" x14ac:dyDescent="0.15">
      <c r="A30" s="1"/>
      <c r="B30" s="1">
        <v>27</v>
      </c>
      <c r="C30" s="9" t="s">
        <v>33</v>
      </c>
      <c r="D30" s="19"/>
      <c r="E30" s="20" t="s">
        <v>58</v>
      </c>
      <c r="F30" s="23"/>
      <c r="G30" s="25"/>
      <c r="H30" s="17"/>
      <c r="I30" s="26"/>
    </row>
    <row r="31" spans="1:9" x14ac:dyDescent="0.15">
      <c r="A31" s="1"/>
      <c r="B31" s="1">
        <v>28</v>
      </c>
      <c r="C31" s="9" t="s">
        <v>34</v>
      </c>
      <c r="D31" s="19"/>
      <c r="E31" s="20" t="s">
        <v>58</v>
      </c>
      <c r="F31" s="23"/>
      <c r="G31" s="25"/>
      <c r="H31" s="17"/>
      <c r="I31" s="26"/>
    </row>
    <row r="32" spans="1:9" x14ac:dyDescent="0.15">
      <c r="A32" s="1"/>
      <c r="B32" s="1">
        <v>29</v>
      </c>
      <c r="C32" s="9" t="s">
        <v>35</v>
      </c>
      <c r="D32" s="19"/>
      <c r="E32" s="20" t="s">
        <v>58</v>
      </c>
      <c r="F32" s="23"/>
      <c r="G32" s="25"/>
      <c r="H32" s="17"/>
      <c r="I32" s="26"/>
    </row>
    <row r="33" spans="1:9" x14ac:dyDescent="0.15">
      <c r="A33" s="1"/>
      <c r="B33" s="1">
        <v>30</v>
      </c>
      <c r="C33" s="9" t="s">
        <v>36</v>
      </c>
      <c r="D33" s="19" t="s">
        <v>57</v>
      </c>
      <c r="E33" s="20" t="s">
        <v>58</v>
      </c>
      <c r="F33" s="23"/>
      <c r="G33" s="25"/>
      <c r="H33" s="17"/>
      <c r="I33" s="26" t="s">
        <v>82</v>
      </c>
    </row>
    <row r="34" spans="1:9" x14ac:dyDescent="0.15">
      <c r="A34" s="10" t="s">
        <v>37</v>
      </c>
      <c r="B34" s="1">
        <v>31</v>
      </c>
      <c r="C34" s="11" t="s">
        <v>38</v>
      </c>
      <c r="D34" s="19"/>
      <c r="E34" s="20" t="s">
        <v>58</v>
      </c>
      <c r="F34" s="23"/>
      <c r="G34" s="24" t="s">
        <v>60</v>
      </c>
      <c r="H34" s="17"/>
      <c r="I34" s="26" t="s">
        <v>82</v>
      </c>
    </row>
    <row r="35" spans="1:9" x14ac:dyDescent="0.15">
      <c r="A35" s="1"/>
      <c r="B35" s="1">
        <v>32</v>
      </c>
      <c r="C35" s="11" t="s">
        <v>39</v>
      </c>
      <c r="D35" s="19"/>
      <c r="E35" s="21"/>
      <c r="F35" s="23"/>
      <c r="G35" s="24" t="s">
        <v>60</v>
      </c>
      <c r="H35" s="17"/>
      <c r="I35" s="26"/>
    </row>
    <row r="36" spans="1:9" x14ac:dyDescent="0.15">
      <c r="A36" s="1"/>
      <c r="B36" s="1">
        <v>33</v>
      </c>
      <c r="C36" s="11" t="s">
        <v>40</v>
      </c>
      <c r="D36" s="19"/>
      <c r="E36" s="21"/>
      <c r="F36" s="23"/>
      <c r="G36" s="24" t="s">
        <v>60</v>
      </c>
      <c r="H36" s="17"/>
      <c r="I36" s="26"/>
    </row>
    <row r="37" spans="1:9" x14ac:dyDescent="0.15">
      <c r="A37" s="1"/>
      <c r="B37" s="1">
        <v>34</v>
      </c>
      <c r="C37" s="11" t="s">
        <v>41</v>
      </c>
      <c r="D37" s="19"/>
      <c r="E37" s="21"/>
      <c r="F37" s="23"/>
      <c r="G37" s="24" t="s">
        <v>60</v>
      </c>
      <c r="H37" s="17"/>
      <c r="I37" s="26"/>
    </row>
    <row r="38" spans="1:9" x14ac:dyDescent="0.15">
      <c r="A38" s="1"/>
      <c r="B38" s="1">
        <v>35</v>
      </c>
      <c r="C38" s="11" t="s">
        <v>42</v>
      </c>
      <c r="D38" s="19"/>
      <c r="E38" s="21"/>
      <c r="F38" s="23"/>
      <c r="G38" s="25"/>
      <c r="H38" s="18" t="s">
        <v>61</v>
      </c>
      <c r="I38" s="26"/>
    </row>
    <row r="39" spans="1:9" x14ac:dyDescent="0.15">
      <c r="A39" s="12" t="s">
        <v>43</v>
      </c>
      <c r="B39" s="1">
        <v>36</v>
      </c>
      <c r="C39" s="13" t="s">
        <v>44</v>
      </c>
      <c r="D39" s="19" t="s">
        <v>57</v>
      </c>
      <c r="E39" s="20" t="s">
        <v>58</v>
      </c>
      <c r="F39" s="23"/>
      <c r="G39" s="24" t="s">
        <v>60</v>
      </c>
      <c r="H39" s="17"/>
      <c r="I39" s="26" t="s">
        <v>82</v>
      </c>
    </row>
    <row r="40" spans="1:9" x14ac:dyDescent="0.15">
      <c r="A40" s="1"/>
      <c r="B40" s="1">
        <v>37</v>
      </c>
      <c r="C40" s="13" t="s">
        <v>45</v>
      </c>
      <c r="D40" s="19"/>
      <c r="E40" s="20" t="s">
        <v>58</v>
      </c>
      <c r="F40" s="23"/>
      <c r="G40" s="24" t="s">
        <v>60</v>
      </c>
      <c r="H40" s="17"/>
      <c r="I40" s="26" t="s">
        <v>82</v>
      </c>
    </row>
    <row r="41" spans="1:9" x14ac:dyDescent="0.15">
      <c r="A41" s="1"/>
      <c r="B41" s="1">
        <v>38</v>
      </c>
      <c r="C41" s="13" t="s">
        <v>46</v>
      </c>
      <c r="D41" s="19"/>
      <c r="E41" s="21"/>
      <c r="F41" s="22" t="s">
        <v>59</v>
      </c>
      <c r="G41" s="24" t="s">
        <v>60</v>
      </c>
      <c r="H41" s="17"/>
      <c r="I41" s="26" t="s">
        <v>82</v>
      </c>
    </row>
    <row r="42" spans="1:9" x14ac:dyDescent="0.15">
      <c r="A42" s="1"/>
      <c r="B42" s="1">
        <v>39</v>
      </c>
      <c r="C42" s="13" t="s">
        <v>47</v>
      </c>
      <c r="D42" s="19"/>
      <c r="E42" s="21"/>
      <c r="F42" s="22" t="s">
        <v>59</v>
      </c>
      <c r="G42" s="24" t="s">
        <v>60</v>
      </c>
      <c r="H42" s="17"/>
      <c r="I42" s="26" t="s">
        <v>82</v>
      </c>
    </row>
    <row r="43" spans="1:9" x14ac:dyDescent="0.15">
      <c r="A43" s="14" t="s">
        <v>48</v>
      </c>
      <c r="B43" s="1">
        <v>40</v>
      </c>
      <c r="C43" s="15" t="s">
        <v>49</v>
      </c>
      <c r="D43" s="19"/>
      <c r="E43" s="21"/>
      <c r="F43" s="23"/>
      <c r="G43" s="25"/>
      <c r="H43" s="18" t="s">
        <v>61</v>
      </c>
      <c r="I43" s="26"/>
    </row>
    <row r="44" spans="1:9" x14ac:dyDescent="0.15">
      <c r="A44" s="1"/>
      <c r="B44" s="1">
        <v>41</v>
      </c>
      <c r="C44" s="15" t="s">
        <v>50</v>
      </c>
      <c r="D44" s="19"/>
      <c r="E44" s="21"/>
      <c r="F44" s="23"/>
      <c r="G44" s="25"/>
      <c r="H44" s="18" t="s">
        <v>61</v>
      </c>
      <c r="I44" s="26"/>
    </row>
    <row r="45" spans="1:9" x14ac:dyDescent="0.15">
      <c r="A45" s="1"/>
      <c r="B45" s="1">
        <v>42</v>
      </c>
      <c r="C45" s="15" t="s">
        <v>51</v>
      </c>
      <c r="D45" s="19"/>
      <c r="E45" s="21"/>
      <c r="F45" s="23"/>
      <c r="G45" s="25"/>
      <c r="H45" s="18" t="s">
        <v>61</v>
      </c>
      <c r="I45" s="26"/>
    </row>
    <row r="46" spans="1:9" x14ac:dyDescent="0.15">
      <c r="A46" s="1"/>
      <c r="B46" s="1">
        <v>43</v>
      </c>
      <c r="C46" s="15" t="s">
        <v>52</v>
      </c>
      <c r="D46" s="19"/>
      <c r="E46" s="21"/>
      <c r="F46" s="23"/>
      <c r="G46" s="24" t="s">
        <v>60</v>
      </c>
      <c r="H46" s="18" t="s">
        <v>61</v>
      </c>
      <c r="I46" s="26" t="s">
        <v>82</v>
      </c>
    </row>
    <row r="47" spans="1:9" x14ac:dyDescent="0.15">
      <c r="A47" s="1"/>
      <c r="B47" s="1">
        <v>44</v>
      </c>
      <c r="C47" s="15" t="s">
        <v>53</v>
      </c>
      <c r="D47" s="19"/>
      <c r="E47" s="21"/>
      <c r="F47" s="23"/>
      <c r="G47" s="24" t="s">
        <v>60</v>
      </c>
      <c r="H47" s="18" t="s">
        <v>61</v>
      </c>
      <c r="I47" s="26" t="s">
        <v>82</v>
      </c>
    </row>
    <row r="48" spans="1:9" x14ac:dyDescent="0.15">
      <c r="A48" s="1"/>
      <c r="B48" s="1">
        <v>45</v>
      </c>
      <c r="C48" s="15" t="s">
        <v>54</v>
      </c>
      <c r="D48" s="19"/>
      <c r="E48" s="21"/>
      <c r="F48" s="22" t="s">
        <v>59</v>
      </c>
      <c r="G48" s="24" t="s">
        <v>60</v>
      </c>
      <c r="H48" s="17"/>
      <c r="I48" s="26" t="s">
        <v>82</v>
      </c>
    </row>
    <row r="49" spans="1:9" x14ac:dyDescent="0.15">
      <c r="A49" s="1"/>
      <c r="B49" s="1">
        <v>46</v>
      </c>
      <c r="C49" s="15" t="s">
        <v>55</v>
      </c>
      <c r="D49" s="19"/>
      <c r="E49" s="20" t="s">
        <v>58</v>
      </c>
      <c r="F49" s="23"/>
      <c r="G49" s="25"/>
      <c r="H49" s="18" t="s">
        <v>61</v>
      </c>
      <c r="I49" s="26" t="s">
        <v>82</v>
      </c>
    </row>
    <row r="50" spans="1:9" x14ac:dyDescent="0.15">
      <c r="A50" s="1"/>
      <c r="B50" s="1">
        <v>47</v>
      </c>
      <c r="C50" s="15" t="s">
        <v>56</v>
      </c>
      <c r="D50" s="19"/>
      <c r="E50" s="21"/>
      <c r="F50" s="23"/>
      <c r="G50" s="25"/>
      <c r="H50" s="18" t="s">
        <v>61</v>
      </c>
      <c r="I50" s="26"/>
    </row>
  </sheetData>
  <sheetProtection algorithmName="SHA-512" hashValue="R5WeoQcKyn3BA0Oivq54qw8L1pa3EsuM0Ay0n+ZLOcZ42NaaodUUYEs48NLhHzPPofPdrtom5YG97KfZ1VYsNA==" saltValue="wGT1xQ7NNZe6DFOJGVlCmg==" spinCount="100000" sheet="1" objects="1" scenarios="1"/>
  <autoFilter ref="A2:I50" xr:uid="{00000000-0009-0000-0000-000001000000}"/>
  <phoneticPr fontId="1"/>
  <dataValidations count="1">
    <dataValidation imeMode="halfAlpha" allowBlank="1" showInputMessage="1" showErrorMessage="1" sqref="A18 A28 A43 A11 A5 A34 A39" xr:uid="{00000000-0002-0000-0100-000000000000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1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rgb="FF00B050"/>
  </sheetPr>
  <dimension ref="A1:N88"/>
  <sheetViews>
    <sheetView workbookViewId="0">
      <selection activeCell="O32" sqref="O32"/>
    </sheetView>
  </sheetViews>
  <sheetFormatPr defaultRowHeight="13.5" x14ac:dyDescent="0.15"/>
  <cols>
    <col min="2" max="2" width="6.625" customWidth="1"/>
    <col min="3" max="3" width="12.5" customWidth="1"/>
    <col min="4" max="8" width="4.375" style="16" customWidth="1"/>
    <col min="9" max="9" width="10.125" customWidth="1"/>
    <col min="10" max="10" width="9" customWidth="1"/>
    <col min="11" max="12" width="8.25" customWidth="1"/>
    <col min="13" max="16" width="9" customWidth="1"/>
  </cols>
  <sheetData>
    <row r="1" spans="1:14" x14ac:dyDescent="0.15">
      <c r="C1" s="26" t="s">
        <v>83</v>
      </c>
      <c r="D1" s="17"/>
      <c r="E1" s="17"/>
      <c r="F1" s="17"/>
      <c r="G1" s="17"/>
      <c r="H1" s="17"/>
      <c r="K1" s="46"/>
      <c r="L1" s="46"/>
      <c r="M1" s="336" t="s">
        <v>106</v>
      </c>
      <c r="N1" s="336"/>
    </row>
    <row r="2" spans="1:14" x14ac:dyDescent="0.15">
      <c r="A2" s="1"/>
      <c r="B2" s="27" t="s">
        <v>0</v>
      </c>
      <c r="C2" s="1" t="s">
        <v>1</v>
      </c>
      <c r="D2" s="19" t="s">
        <v>57</v>
      </c>
      <c r="E2" s="20" t="s">
        <v>58</v>
      </c>
      <c r="F2" s="22" t="s">
        <v>59</v>
      </c>
      <c r="G2" s="24" t="s">
        <v>60</v>
      </c>
      <c r="H2" s="18" t="s">
        <v>61</v>
      </c>
      <c r="I2" s="28" t="s">
        <v>80</v>
      </c>
      <c r="K2" s="48">
        <v>150</v>
      </c>
      <c r="L2" s="48" t="s">
        <v>109</v>
      </c>
      <c r="M2" s="49">
        <v>26</v>
      </c>
      <c r="N2" s="47" t="s">
        <v>107</v>
      </c>
    </row>
    <row r="3" spans="1:14" x14ac:dyDescent="0.15">
      <c r="A3" s="1" t="s">
        <v>2</v>
      </c>
      <c r="B3" s="27">
        <v>1</v>
      </c>
      <c r="C3" s="1" t="s">
        <v>3</v>
      </c>
      <c r="D3" s="19"/>
      <c r="E3" s="20" t="s">
        <v>58</v>
      </c>
      <c r="F3" s="23"/>
      <c r="G3" s="24" t="s">
        <v>60</v>
      </c>
      <c r="H3" s="18" t="s">
        <v>61</v>
      </c>
      <c r="I3" s="28" t="s">
        <v>81</v>
      </c>
      <c r="K3" s="48">
        <v>200</v>
      </c>
      <c r="L3" s="48" t="s">
        <v>110</v>
      </c>
      <c r="M3" s="49">
        <v>27</v>
      </c>
    </row>
    <row r="4" spans="1:14" x14ac:dyDescent="0.15">
      <c r="A4" s="2" t="s">
        <v>4</v>
      </c>
      <c r="B4" s="27">
        <v>2</v>
      </c>
      <c r="C4" s="3" t="s">
        <v>5</v>
      </c>
      <c r="D4" s="19"/>
      <c r="E4" s="20" t="s">
        <v>58</v>
      </c>
      <c r="F4" s="23"/>
      <c r="G4" s="24" t="s">
        <v>60</v>
      </c>
      <c r="H4" s="17"/>
      <c r="I4" s="28" t="s">
        <v>81</v>
      </c>
      <c r="K4" s="48">
        <v>230</v>
      </c>
      <c r="L4" s="48" t="s">
        <v>111</v>
      </c>
      <c r="M4" s="49" t="s">
        <v>108</v>
      </c>
    </row>
    <row r="5" spans="1:14" x14ac:dyDescent="0.15">
      <c r="A5" s="1"/>
      <c r="B5" s="27">
        <v>3</v>
      </c>
      <c r="C5" s="3" t="s">
        <v>6</v>
      </c>
      <c r="D5" s="19"/>
      <c r="E5" s="20" t="s">
        <v>58</v>
      </c>
      <c r="F5" s="23"/>
      <c r="G5" s="25"/>
      <c r="H5" s="17"/>
      <c r="I5" s="28"/>
      <c r="K5" s="48">
        <v>250</v>
      </c>
      <c r="L5" s="48" t="s">
        <v>112</v>
      </c>
      <c r="M5" s="49">
        <v>28</v>
      </c>
    </row>
    <row r="6" spans="1:14" x14ac:dyDescent="0.15">
      <c r="A6" s="1"/>
      <c r="B6" s="27">
        <v>4</v>
      </c>
      <c r="C6" s="3" t="s">
        <v>7</v>
      </c>
      <c r="D6" s="19"/>
      <c r="E6" s="20" t="s">
        <v>58</v>
      </c>
      <c r="F6" s="23"/>
      <c r="G6" s="25"/>
      <c r="H6" s="17"/>
      <c r="I6" s="28"/>
      <c r="K6" s="48">
        <v>300</v>
      </c>
      <c r="L6" s="48" t="s">
        <v>113</v>
      </c>
      <c r="M6" s="49">
        <v>30</v>
      </c>
    </row>
    <row r="7" spans="1:14" x14ac:dyDescent="0.15">
      <c r="A7" s="1"/>
      <c r="B7" s="27">
        <v>5</v>
      </c>
      <c r="C7" s="3" t="s">
        <v>8</v>
      </c>
      <c r="D7" s="19"/>
      <c r="E7" s="21"/>
      <c r="F7" s="23"/>
      <c r="G7" s="24" t="s">
        <v>60</v>
      </c>
      <c r="H7" s="17"/>
      <c r="I7" s="28" t="s">
        <v>81</v>
      </c>
      <c r="K7" s="48">
        <v>350</v>
      </c>
      <c r="L7" s="48" t="s">
        <v>114</v>
      </c>
      <c r="M7" s="49">
        <v>32</v>
      </c>
    </row>
    <row r="8" spans="1:14" x14ac:dyDescent="0.15">
      <c r="A8" s="1"/>
      <c r="B8" s="27">
        <v>6</v>
      </c>
      <c r="C8" s="3" t="s">
        <v>9</v>
      </c>
      <c r="D8" s="19"/>
      <c r="E8" s="21"/>
      <c r="F8" s="23"/>
      <c r="G8" s="24" t="s">
        <v>60</v>
      </c>
      <c r="H8" s="17"/>
      <c r="I8" s="28" t="s">
        <v>81</v>
      </c>
      <c r="K8" s="48">
        <v>380</v>
      </c>
      <c r="L8" s="48" t="s">
        <v>115</v>
      </c>
      <c r="M8" s="49" t="s">
        <v>108</v>
      </c>
    </row>
    <row r="9" spans="1:14" x14ac:dyDescent="0.15">
      <c r="A9" s="1"/>
      <c r="B9" s="27">
        <v>7</v>
      </c>
      <c r="C9" s="3" t="s">
        <v>10</v>
      </c>
      <c r="D9" s="19"/>
      <c r="E9" s="20" t="s">
        <v>58</v>
      </c>
      <c r="F9" s="23"/>
      <c r="G9" s="24" t="s">
        <v>60</v>
      </c>
      <c r="H9" s="17"/>
      <c r="I9" s="28" t="s">
        <v>81</v>
      </c>
      <c r="K9" s="48">
        <v>400</v>
      </c>
      <c r="L9" s="48" t="s">
        <v>116</v>
      </c>
      <c r="M9" s="49">
        <v>35</v>
      </c>
    </row>
    <row r="10" spans="1:14" x14ac:dyDescent="0.15">
      <c r="A10" s="4" t="s">
        <v>11</v>
      </c>
      <c r="B10" s="27">
        <v>8</v>
      </c>
      <c r="C10" s="5" t="s">
        <v>12</v>
      </c>
      <c r="D10" s="19"/>
      <c r="E10" s="20" t="s">
        <v>58</v>
      </c>
      <c r="F10" s="23"/>
      <c r="G10" s="25"/>
      <c r="H10" s="17"/>
      <c r="I10" s="28"/>
      <c r="K10" s="48">
        <v>450</v>
      </c>
      <c r="L10" s="48" t="s">
        <v>117</v>
      </c>
      <c r="M10" s="49">
        <v>38</v>
      </c>
    </row>
    <row r="11" spans="1:14" x14ac:dyDescent="0.15">
      <c r="A11" s="1"/>
      <c r="B11" s="27">
        <v>9</v>
      </c>
      <c r="C11" s="5" t="s">
        <v>13</v>
      </c>
      <c r="D11" s="19"/>
      <c r="E11" s="20" t="s">
        <v>58</v>
      </c>
      <c r="F11" s="23"/>
      <c r="G11" s="25"/>
      <c r="H11" s="17"/>
      <c r="I11" s="28"/>
      <c r="K11" s="48">
        <v>460</v>
      </c>
      <c r="L11" s="48" t="s">
        <v>118</v>
      </c>
      <c r="M11" s="49">
        <v>45</v>
      </c>
    </row>
    <row r="12" spans="1:14" x14ac:dyDescent="0.15">
      <c r="A12" s="1"/>
      <c r="B12" s="27">
        <v>10</v>
      </c>
      <c r="C12" s="5" t="s">
        <v>14</v>
      </c>
      <c r="D12" s="19"/>
      <c r="E12" s="20" t="s">
        <v>58</v>
      </c>
      <c r="F12" s="23"/>
      <c r="G12" s="25"/>
      <c r="H12" s="17"/>
      <c r="I12" s="28"/>
      <c r="K12" s="48">
        <v>500</v>
      </c>
      <c r="L12" s="48" t="s">
        <v>119</v>
      </c>
      <c r="M12" s="49">
        <v>42</v>
      </c>
    </row>
    <row r="13" spans="1:14" x14ac:dyDescent="0.15">
      <c r="A13" s="1"/>
      <c r="B13" s="27">
        <v>11</v>
      </c>
      <c r="C13" s="5" t="s">
        <v>15</v>
      </c>
      <c r="D13" s="19"/>
      <c r="E13" s="20" t="s">
        <v>58</v>
      </c>
      <c r="F13" s="23"/>
      <c r="G13" s="25"/>
      <c r="H13" s="17"/>
      <c r="I13" s="28"/>
      <c r="K13" s="48">
        <v>530</v>
      </c>
      <c r="L13" s="48" t="s">
        <v>120</v>
      </c>
      <c r="M13" s="49">
        <v>52</v>
      </c>
    </row>
    <row r="14" spans="1:14" x14ac:dyDescent="0.15">
      <c r="A14" s="1"/>
      <c r="B14" s="27">
        <v>12</v>
      </c>
      <c r="C14" s="5" t="s">
        <v>16</v>
      </c>
      <c r="D14" s="19" t="s">
        <v>57</v>
      </c>
      <c r="E14" s="20" t="s">
        <v>58</v>
      </c>
      <c r="F14" s="23"/>
      <c r="G14" s="25"/>
      <c r="H14" s="17"/>
      <c r="I14" s="28" t="s">
        <v>81</v>
      </c>
      <c r="K14" s="48">
        <v>600</v>
      </c>
      <c r="L14" s="48" t="s">
        <v>121</v>
      </c>
      <c r="M14" s="49">
        <v>50</v>
      </c>
    </row>
    <row r="15" spans="1:14" x14ac:dyDescent="0.15">
      <c r="A15" s="1"/>
      <c r="B15" s="27">
        <v>13</v>
      </c>
      <c r="C15" s="5" t="s">
        <v>17</v>
      </c>
      <c r="D15" s="19"/>
      <c r="E15" s="20" t="s">
        <v>58</v>
      </c>
      <c r="F15" s="23"/>
      <c r="G15" s="25"/>
      <c r="H15" s="17"/>
      <c r="I15" s="28"/>
      <c r="K15" s="48">
        <v>610</v>
      </c>
      <c r="L15" s="48" t="s">
        <v>122</v>
      </c>
      <c r="M15" s="49">
        <v>58</v>
      </c>
    </row>
    <row r="16" spans="1:14" x14ac:dyDescent="0.15">
      <c r="A16" s="1"/>
      <c r="B16" s="27">
        <v>14</v>
      </c>
      <c r="C16" s="5" t="s">
        <v>18</v>
      </c>
      <c r="D16" s="19" t="s">
        <v>57</v>
      </c>
      <c r="E16" s="21"/>
      <c r="F16" s="23"/>
      <c r="G16" s="25"/>
      <c r="H16" s="17"/>
      <c r="I16" s="28"/>
      <c r="K16" s="48">
        <v>680</v>
      </c>
      <c r="L16" s="48" t="s">
        <v>123</v>
      </c>
      <c r="M16" s="49">
        <v>67</v>
      </c>
    </row>
    <row r="17" spans="1:14" x14ac:dyDescent="0.15">
      <c r="A17" s="6" t="s">
        <v>19</v>
      </c>
      <c r="B17" s="27">
        <v>15</v>
      </c>
      <c r="C17" s="7" t="s">
        <v>20</v>
      </c>
      <c r="D17" s="19"/>
      <c r="E17" s="21"/>
      <c r="F17" s="23"/>
      <c r="G17" s="24" t="s">
        <v>60</v>
      </c>
      <c r="H17" s="17"/>
      <c r="I17" s="28"/>
      <c r="K17" s="48">
        <v>700</v>
      </c>
      <c r="L17" s="48" t="s">
        <v>124</v>
      </c>
      <c r="M17" s="49">
        <v>58</v>
      </c>
    </row>
    <row r="18" spans="1:14" x14ac:dyDescent="0.15">
      <c r="A18" s="1"/>
      <c r="B18" s="27">
        <v>16</v>
      </c>
      <c r="C18" s="7" t="s">
        <v>21</v>
      </c>
      <c r="D18" s="19"/>
      <c r="E18" s="20" t="s">
        <v>58</v>
      </c>
      <c r="F18" s="23"/>
      <c r="G18" s="24" t="s">
        <v>60</v>
      </c>
      <c r="H18" s="17"/>
      <c r="I18" s="28" t="s">
        <v>81</v>
      </c>
      <c r="K18" s="48">
        <v>760</v>
      </c>
      <c r="L18" s="48" t="s">
        <v>125</v>
      </c>
      <c r="M18" s="49">
        <v>73</v>
      </c>
    </row>
    <row r="19" spans="1:14" x14ac:dyDescent="0.15">
      <c r="A19" s="1"/>
      <c r="B19" s="27">
        <v>17</v>
      </c>
      <c r="C19" s="7" t="s">
        <v>22</v>
      </c>
      <c r="D19" s="19"/>
      <c r="E19" s="20" t="s">
        <v>58</v>
      </c>
      <c r="F19" s="23"/>
      <c r="G19" s="24" t="s">
        <v>60</v>
      </c>
      <c r="H19" s="17"/>
      <c r="I19" s="28" t="s">
        <v>81</v>
      </c>
      <c r="K19" s="48">
        <v>800</v>
      </c>
      <c r="L19" s="48" t="s">
        <v>126</v>
      </c>
      <c r="M19" s="49">
        <v>66</v>
      </c>
    </row>
    <row r="20" spans="1:14" x14ac:dyDescent="0.15">
      <c r="A20" s="1"/>
      <c r="B20" s="27">
        <v>18</v>
      </c>
      <c r="C20" s="7" t="s">
        <v>23</v>
      </c>
      <c r="D20" s="19"/>
      <c r="E20" s="20" t="s">
        <v>58</v>
      </c>
      <c r="F20" s="23"/>
      <c r="G20" s="25"/>
      <c r="H20" s="17"/>
      <c r="I20" s="28"/>
      <c r="K20" s="48">
        <v>900</v>
      </c>
      <c r="L20" s="48" t="s">
        <v>127</v>
      </c>
      <c r="M20" s="49">
        <v>75</v>
      </c>
    </row>
    <row r="21" spans="1:14" x14ac:dyDescent="0.15">
      <c r="A21" s="1"/>
      <c r="B21" s="27">
        <v>19</v>
      </c>
      <c r="C21" s="5" t="s">
        <v>24</v>
      </c>
      <c r="D21" s="19" t="s">
        <v>57</v>
      </c>
      <c r="E21" s="20" t="s">
        <v>58</v>
      </c>
      <c r="F21" s="23"/>
      <c r="G21" s="25"/>
      <c r="H21" s="17"/>
      <c r="I21" s="28" t="s">
        <v>81</v>
      </c>
      <c r="K21" s="48">
        <v>1000</v>
      </c>
      <c r="L21" s="48" t="s">
        <v>128</v>
      </c>
      <c r="M21" s="49">
        <v>82</v>
      </c>
    </row>
    <row r="22" spans="1:14" x14ac:dyDescent="0.15">
      <c r="A22" s="1"/>
      <c r="B22" s="27">
        <v>20</v>
      </c>
      <c r="C22" s="7" t="s">
        <v>25</v>
      </c>
      <c r="D22" s="19"/>
      <c r="E22" s="20" t="s">
        <v>58</v>
      </c>
      <c r="F22" s="23"/>
      <c r="G22" s="25"/>
      <c r="H22" s="17"/>
      <c r="I22" s="28"/>
      <c r="K22" s="48">
        <v>1100</v>
      </c>
      <c r="L22" s="48" t="s">
        <v>129</v>
      </c>
      <c r="M22" s="49">
        <v>88</v>
      </c>
    </row>
    <row r="23" spans="1:14" x14ac:dyDescent="0.15">
      <c r="A23" s="1"/>
      <c r="B23" s="27">
        <v>21</v>
      </c>
      <c r="C23" s="7" t="s">
        <v>26</v>
      </c>
      <c r="D23" s="19"/>
      <c r="E23" s="20" t="s">
        <v>58</v>
      </c>
      <c r="F23" s="23"/>
      <c r="G23" s="25"/>
      <c r="H23" s="17"/>
      <c r="I23" s="28"/>
      <c r="K23" s="48">
        <v>1200</v>
      </c>
      <c r="L23" s="48" t="s">
        <v>130</v>
      </c>
      <c r="M23" s="49">
        <v>95</v>
      </c>
    </row>
    <row r="24" spans="1:14" x14ac:dyDescent="0.15">
      <c r="A24" s="1"/>
      <c r="B24" s="27">
        <v>22</v>
      </c>
      <c r="C24" s="7" t="s">
        <v>27</v>
      </c>
      <c r="D24" s="19" t="s">
        <v>57</v>
      </c>
      <c r="E24" s="21"/>
      <c r="F24" s="23"/>
      <c r="G24" s="25"/>
      <c r="H24" s="17"/>
      <c r="I24" s="28"/>
      <c r="K24" s="48">
        <v>1350</v>
      </c>
      <c r="L24" s="48" t="s">
        <v>131</v>
      </c>
      <c r="M24" s="49">
        <v>103</v>
      </c>
    </row>
    <row r="25" spans="1:14" x14ac:dyDescent="0.15">
      <c r="A25" s="1"/>
      <c r="B25" s="27">
        <v>23</v>
      </c>
      <c r="C25" s="7" t="s">
        <v>28</v>
      </c>
      <c r="D25" s="19" t="s">
        <v>57</v>
      </c>
      <c r="E25" s="20" t="s">
        <v>58</v>
      </c>
      <c r="F25" s="23"/>
      <c r="G25" s="25"/>
      <c r="H25" s="17"/>
      <c r="I25" s="28" t="s">
        <v>81</v>
      </c>
      <c r="K25" s="48">
        <v>1500</v>
      </c>
      <c r="L25" s="48" t="s">
        <v>132</v>
      </c>
      <c r="M25" s="49">
        <v>112</v>
      </c>
    </row>
    <row r="26" spans="1:14" x14ac:dyDescent="0.15">
      <c r="A26" s="1"/>
      <c r="B26" s="1">
        <v>24</v>
      </c>
      <c r="C26" s="7" t="s">
        <v>29</v>
      </c>
      <c r="D26" s="19" t="s">
        <v>57</v>
      </c>
      <c r="E26" s="20" t="s">
        <v>58</v>
      </c>
      <c r="F26" s="23"/>
      <c r="G26" s="25"/>
      <c r="H26" s="17"/>
      <c r="I26" s="26" t="s">
        <v>81</v>
      </c>
      <c r="K26" s="50">
        <v>150</v>
      </c>
      <c r="L26" s="50" t="s">
        <v>133</v>
      </c>
      <c r="M26" s="49">
        <v>19</v>
      </c>
      <c r="N26" s="47" t="s">
        <v>65</v>
      </c>
    </row>
    <row r="27" spans="1:14" x14ac:dyDescent="0.15">
      <c r="A27" s="8" t="s">
        <v>30</v>
      </c>
      <c r="B27" s="1">
        <v>25</v>
      </c>
      <c r="C27" s="9" t="s">
        <v>31</v>
      </c>
      <c r="D27" s="19"/>
      <c r="E27" s="20" t="s">
        <v>58</v>
      </c>
      <c r="F27" s="23"/>
      <c r="G27" s="25"/>
      <c r="H27" s="17"/>
      <c r="I27" s="26"/>
      <c r="K27" s="50">
        <v>200</v>
      </c>
      <c r="L27" s="50" t="s">
        <v>134</v>
      </c>
      <c r="M27" s="49">
        <v>23</v>
      </c>
    </row>
    <row r="28" spans="1:14" x14ac:dyDescent="0.15">
      <c r="A28" s="1"/>
      <c r="B28" s="1">
        <v>26</v>
      </c>
      <c r="C28" s="9" t="s">
        <v>32</v>
      </c>
      <c r="D28" s="19"/>
      <c r="E28" s="20" t="s">
        <v>58</v>
      </c>
      <c r="F28" s="23"/>
      <c r="G28" s="25"/>
      <c r="H28" s="17"/>
      <c r="I28" s="26"/>
      <c r="K28" s="50">
        <v>230</v>
      </c>
      <c r="L28" s="50" t="s">
        <v>135</v>
      </c>
      <c r="M28" s="49">
        <v>23</v>
      </c>
    </row>
    <row r="29" spans="1:14" x14ac:dyDescent="0.15">
      <c r="A29" s="1"/>
      <c r="B29" s="1">
        <v>27</v>
      </c>
      <c r="C29" s="9" t="s">
        <v>33</v>
      </c>
      <c r="D29" s="19"/>
      <c r="E29" s="20" t="s">
        <v>58</v>
      </c>
      <c r="F29" s="23"/>
      <c r="G29" s="25"/>
      <c r="H29" s="17"/>
      <c r="I29" s="26"/>
      <c r="K29" s="50">
        <v>250</v>
      </c>
      <c r="L29" s="50" t="s">
        <v>136</v>
      </c>
      <c r="M29" s="49">
        <v>26</v>
      </c>
    </row>
    <row r="30" spans="1:14" x14ac:dyDescent="0.15">
      <c r="A30" s="1"/>
      <c r="B30" s="1">
        <v>28</v>
      </c>
      <c r="C30" s="9" t="s">
        <v>34</v>
      </c>
      <c r="D30" s="19"/>
      <c r="E30" s="20" t="s">
        <v>58</v>
      </c>
      <c r="F30" s="23"/>
      <c r="G30" s="25"/>
      <c r="H30" s="17"/>
      <c r="I30" s="26"/>
      <c r="K30" s="50">
        <v>300</v>
      </c>
      <c r="L30" s="50" t="s">
        <v>137</v>
      </c>
      <c r="M30" s="49">
        <v>29</v>
      </c>
    </row>
    <row r="31" spans="1:14" x14ac:dyDescent="0.15">
      <c r="A31" s="1"/>
      <c r="B31" s="1">
        <v>29</v>
      </c>
      <c r="C31" s="9" t="s">
        <v>35</v>
      </c>
      <c r="D31" s="19"/>
      <c r="E31" s="20" t="s">
        <v>58</v>
      </c>
      <c r="F31" s="23"/>
      <c r="G31" s="25"/>
      <c r="H31" s="17"/>
      <c r="I31" s="26"/>
      <c r="K31" s="50">
        <v>350</v>
      </c>
      <c r="L31" s="50" t="s">
        <v>138</v>
      </c>
      <c r="M31" s="49">
        <v>32</v>
      </c>
    </row>
    <row r="32" spans="1:14" x14ac:dyDescent="0.15">
      <c r="A32" s="1"/>
      <c r="B32" s="1">
        <v>30</v>
      </c>
      <c r="C32" s="9" t="s">
        <v>36</v>
      </c>
      <c r="D32" s="19" t="s">
        <v>57</v>
      </c>
      <c r="E32" s="20" t="s">
        <v>58</v>
      </c>
      <c r="F32" s="23"/>
      <c r="G32" s="25"/>
      <c r="H32" s="17"/>
      <c r="I32" s="26" t="s">
        <v>81</v>
      </c>
      <c r="K32" s="50">
        <v>380</v>
      </c>
      <c r="L32" s="50" t="s">
        <v>139</v>
      </c>
      <c r="M32" s="49">
        <v>32</v>
      </c>
    </row>
    <row r="33" spans="1:13" x14ac:dyDescent="0.15">
      <c r="A33" s="10" t="s">
        <v>37</v>
      </c>
      <c r="B33" s="1">
        <v>31</v>
      </c>
      <c r="C33" s="11" t="s">
        <v>38</v>
      </c>
      <c r="D33" s="19"/>
      <c r="E33" s="20" t="s">
        <v>58</v>
      </c>
      <c r="F33" s="23"/>
      <c r="G33" s="24" t="s">
        <v>60</v>
      </c>
      <c r="H33" s="17"/>
      <c r="I33" s="26" t="s">
        <v>81</v>
      </c>
      <c r="K33" s="50">
        <v>400</v>
      </c>
      <c r="L33" s="50" t="s">
        <v>140</v>
      </c>
      <c r="M33" s="49">
        <v>35</v>
      </c>
    </row>
    <row r="34" spans="1:13" x14ac:dyDescent="0.15">
      <c r="A34" s="1"/>
      <c r="B34" s="1">
        <v>32</v>
      </c>
      <c r="C34" s="11" t="s">
        <v>39</v>
      </c>
      <c r="D34" s="19"/>
      <c r="E34" s="21"/>
      <c r="F34" s="23"/>
      <c r="G34" s="24" t="s">
        <v>60</v>
      </c>
      <c r="H34" s="17"/>
      <c r="I34" s="26"/>
      <c r="K34" s="50">
        <v>450</v>
      </c>
      <c r="L34" s="50" t="s">
        <v>141</v>
      </c>
      <c r="M34" s="49">
        <v>38</v>
      </c>
    </row>
    <row r="35" spans="1:13" x14ac:dyDescent="0.15">
      <c r="A35" s="1"/>
      <c r="B35" s="1">
        <v>33</v>
      </c>
      <c r="C35" s="11" t="s">
        <v>40</v>
      </c>
      <c r="D35" s="19"/>
      <c r="E35" s="21"/>
      <c r="F35" s="23"/>
      <c r="G35" s="24" t="s">
        <v>60</v>
      </c>
      <c r="H35" s="17"/>
      <c r="I35" s="26"/>
      <c r="K35" s="50">
        <v>460</v>
      </c>
      <c r="L35" s="50" t="s">
        <v>142</v>
      </c>
      <c r="M35" s="49" t="s">
        <v>108</v>
      </c>
    </row>
    <row r="36" spans="1:13" x14ac:dyDescent="0.15">
      <c r="A36" s="1"/>
      <c r="B36" s="1">
        <v>34</v>
      </c>
      <c r="C36" s="11" t="s">
        <v>41</v>
      </c>
      <c r="D36" s="19"/>
      <c r="E36" s="21"/>
      <c r="F36" s="23"/>
      <c r="G36" s="24" t="s">
        <v>60</v>
      </c>
      <c r="H36" s="17"/>
      <c r="I36" s="26"/>
      <c r="K36" s="50">
        <v>500</v>
      </c>
      <c r="L36" s="50" t="s">
        <v>143</v>
      </c>
      <c r="M36" s="49">
        <v>41</v>
      </c>
    </row>
    <row r="37" spans="1:13" x14ac:dyDescent="0.15">
      <c r="A37" s="1"/>
      <c r="B37" s="1">
        <v>35</v>
      </c>
      <c r="C37" s="11" t="s">
        <v>42</v>
      </c>
      <c r="D37" s="19"/>
      <c r="E37" s="21"/>
      <c r="F37" s="23"/>
      <c r="G37" s="25"/>
      <c r="H37" s="18" t="s">
        <v>61</v>
      </c>
      <c r="I37" s="26"/>
      <c r="K37" s="50">
        <v>530</v>
      </c>
      <c r="L37" s="50" t="s">
        <v>144</v>
      </c>
      <c r="M37" s="49" t="s">
        <v>108</v>
      </c>
    </row>
    <row r="38" spans="1:13" x14ac:dyDescent="0.15">
      <c r="A38" s="12" t="s">
        <v>43</v>
      </c>
      <c r="B38" s="1">
        <v>36</v>
      </c>
      <c r="C38" s="13" t="s">
        <v>44</v>
      </c>
      <c r="D38" s="19" t="s">
        <v>57</v>
      </c>
      <c r="E38" s="20" t="s">
        <v>58</v>
      </c>
      <c r="F38" s="23"/>
      <c r="G38" s="24" t="s">
        <v>60</v>
      </c>
      <c r="H38" s="17"/>
      <c r="I38" s="26" t="s">
        <v>81</v>
      </c>
      <c r="K38" s="50">
        <v>600</v>
      </c>
      <c r="L38" s="50" t="s">
        <v>145</v>
      </c>
      <c r="M38" s="49">
        <v>44</v>
      </c>
    </row>
    <row r="39" spans="1:13" x14ac:dyDescent="0.15">
      <c r="A39" s="1"/>
      <c r="B39" s="1">
        <v>37</v>
      </c>
      <c r="C39" s="13" t="s">
        <v>45</v>
      </c>
      <c r="D39" s="19"/>
      <c r="E39" s="20" t="s">
        <v>58</v>
      </c>
      <c r="F39" s="23"/>
      <c r="G39" s="24" t="s">
        <v>60</v>
      </c>
      <c r="H39" s="17"/>
      <c r="I39" s="26" t="s">
        <v>81</v>
      </c>
      <c r="K39" s="50">
        <v>610</v>
      </c>
      <c r="L39" s="50" t="s">
        <v>146</v>
      </c>
      <c r="M39" s="49" t="s">
        <v>108</v>
      </c>
    </row>
    <row r="40" spans="1:13" x14ac:dyDescent="0.15">
      <c r="A40" s="1"/>
      <c r="B40" s="1">
        <v>38</v>
      </c>
      <c r="C40" s="13" t="s">
        <v>46</v>
      </c>
      <c r="D40" s="19"/>
      <c r="E40" s="21"/>
      <c r="F40" s="22" t="s">
        <v>59</v>
      </c>
      <c r="G40" s="24" t="s">
        <v>60</v>
      </c>
      <c r="H40" s="17"/>
      <c r="I40" s="26" t="s">
        <v>81</v>
      </c>
      <c r="K40" s="50">
        <v>680</v>
      </c>
      <c r="L40" s="50" t="s">
        <v>147</v>
      </c>
      <c r="M40" s="49" t="s">
        <v>108</v>
      </c>
    </row>
    <row r="41" spans="1:13" x14ac:dyDescent="0.15">
      <c r="A41" s="1"/>
      <c r="B41" s="1">
        <v>39</v>
      </c>
      <c r="C41" s="13" t="s">
        <v>47</v>
      </c>
      <c r="D41" s="19"/>
      <c r="E41" s="21"/>
      <c r="F41" s="22" t="s">
        <v>59</v>
      </c>
      <c r="G41" s="24" t="s">
        <v>60</v>
      </c>
      <c r="H41" s="17"/>
      <c r="I41" s="26" t="s">
        <v>81</v>
      </c>
      <c r="K41" s="50">
        <v>700</v>
      </c>
      <c r="L41" s="50" t="s">
        <v>148</v>
      </c>
      <c r="M41" s="49" t="s">
        <v>108</v>
      </c>
    </row>
    <row r="42" spans="1:13" x14ac:dyDescent="0.15">
      <c r="A42" s="14" t="s">
        <v>48</v>
      </c>
      <c r="B42" s="1">
        <v>40</v>
      </c>
      <c r="C42" s="15" t="s">
        <v>49</v>
      </c>
      <c r="D42" s="19"/>
      <c r="E42" s="21"/>
      <c r="F42" s="23"/>
      <c r="G42" s="25"/>
      <c r="H42" s="18" t="s">
        <v>61</v>
      </c>
      <c r="I42" s="26"/>
      <c r="K42" s="50">
        <v>760</v>
      </c>
      <c r="L42" s="50" t="s">
        <v>149</v>
      </c>
      <c r="M42" s="49" t="s">
        <v>108</v>
      </c>
    </row>
    <row r="43" spans="1:13" x14ac:dyDescent="0.15">
      <c r="A43" s="1"/>
      <c r="B43" s="1">
        <v>41</v>
      </c>
      <c r="C43" s="15" t="s">
        <v>50</v>
      </c>
      <c r="D43" s="19"/>
      <c r="E43" s="21"/>
      <c r="F43" s="23"/>
      <c r="G43" s="25"/>
      <c r="H43" s="18" t="s">
        <v>61</v>
      </c>
      <c r="I43" s="26"/>
      <c r="K43" s="50">
        <v>800</v>
      </c>
      <c r="L43" s="50" t="s">
        <v>150</v>
      </c>
      <c r="M43" s="49" t="s">
        <v>108</v>
      </c>
    </row>
    <row r="44" spans="1:13" x14ac:dyDescent="0.15">
      <c r="A44" s="1"/>
      <c r="B44" s="1">
        <v>42</v>
      </c>
      <c r="C44" s="15" t="s">
        <v>51</v>
      </c>
      <c r="D44" s="19"/>
      <c r="E44" s="21"/>
      <c r="F44" s="23"/>
      <c r="G44" s="25"/>
      <c r="H44" s="18" t="s">
        <v>61</v>
      </c>
      <c r="I44" s="26"/>
      <c r="K44" s="50">
        <v>900</v>
      </c>
      <c r="L44" s="50" t="s">
        <v>151</v>
      </c>
      <c r="M44" s="49" t="s">
        <v>108</v>
      </c>
    </row>
    <row r="45" spans="1:13" x14ac:dyDescent="0.15">
      <c r="A45" s="1"/>
      <c r="B45" s="1">
        <v>43</v>
      </c>
      <c r="C45" s="15" t="s">
        <v>52</v>
      </c>
      <c r="D45" s="19"/>
      <c r="E45" s="21"/>
      <c r="F45" s="23"/>
      <c r="G45" s="24" t="s">
        <v>60</v>
      </c>
      <c r="H45" s="18" t="s">
        <v>61</v>
      </c>
      <c r="I45" s="26" t="s">
        <v>81</v>
      </c>
      <c r="K45" s="50">
        <v>1000</v>
      </c>
      <c r="L45" s="50" t="s">
        <v>152</v>
      </c>
      <c r="M45" s="49" t="s">
        <v>108</v>
      </c>
    </row>
    <row r="46" spans="1:13" x14ac:dyDescent="0.15">
      <c r="A46" s="1"/>
      <c r="B46" s="1">
        <v>44</v>
      </c>
      <c r="C46" s="15" t="s">
        <v>53</v>
      </c>
      <c r="D46" s="19"/>
      <c r="E46" s="21"/>
      <c r="F46" s="23"/>
      <c r="G46" s="24" t="s">
        <v>60</v>
      </c>
      <c r="H46" s="18" t="s">
        <v>61</v>
      </c>
      <c r="I46" s="26" t="s">
        <v>81</v>
      </c>
      <c r="K46" s="50">
        <v>1100</v>
      </c>
      <c r="L46" s="50" t="s">
        <v>153</v>
      </c>
      <c r="M46" s="49" t="s">
        <v>108</v>
      </c>
    </row>
    <row r="47" spans="1:13" x14ac:dyDescent="0.15">
      <c r="A47" s="1"/>
      <c r="B47" s="1">
        <v>45</v>
      </c>
      <c r="C47" s="15" t="s">
        <v>54</v>
      </c>
      <c r="D47" s="19"/>
      <c r="E47" s="21"/>
      <c r="F47" s="22" t="s">
        <v>59</v>
      </c>
      <c r="G47" s="24" t="s">
        <v>60</v>
      </c>
      <c r="H47" s="17"/>
      <c r="I47" s="26" t="s">
        <v>81</v>
      </c>
      <c r="K47" s="50">
        <v>1200</v>
      </c>
      <c r="L47" s="50" t="s">
        <v>154</v>
      </c>
      <c r="M47" s="49" t="s">
        <v>108</v>
      </c>
    </row>
    <row r="48" spans="1:13" x14ac:dyDescent="0.15">
      <c r="A48" s="1"/>
      <c r="B48" s="1">
        <v>46</v>
      </c>
      <c r="C48" s="15" t="s">
        <v>55</v>
      </c>
      <c r="D48" s="19"/>
      <c r="E48" s="20" t="s">
        <v>58</v>
      </c>
      <c r="F48" s="23"/>
      <c r="G48" s="25"/>
      <c r="H48" s="18" t="s">
        <v>61</v>
      </c>
      <c r="I48" s="26" t="s">
        <v>81</v>
      </c>
      <c r="K48" s="50">
        <v>1350</v>
      </c>
      <c r="L48" s="50" t="s">
        <v>155</v>
      </c>
      <c r="M48" s="49" t="s">
        <v>108</v>
      </c>
    </row>
    <row r="49" spans="1:14" x14ac:dyDescent="0.15">
      <c r="A49" s="1"/>
      <c r="B49" s="1">
        <v>47</v>
      </c>
      <c r="C49" s="15" t="s">
        <v>56</v>
      </c>
      <c r="D49" s="19"/>
      <c r="E49" s="21"/>
      <c r="F49" s="23"/>
      <c r="G49" s="25"/>
      <c r="H49" s="18" t="s">
        <v>61</v>
      </c>
      <c r="I49" s="26"/>
      <c r="K49" s="50">
        <v>1500</v>
      </c>
      <c r="L49" s="50" t="s">
        <v>156</v>
      </c>
      <c r="M49" s="49" t="s">
        <v>108</v>
      </c>
    </row>
    <row r="50" spans="1:14" x14ac:dyDescent="0.15">
      <c r="K50" s="51">
        <v>150</v>
      </c>
      <c r="L50" s="51" t="s">
        <v>165</v>
      </c>
      <c r="M50" s="49">
        <v>26</v>
      </c>
      <c r="N50" s="47" t="s">
        <v>164</v>
      </c>
    </row>
    <row r="51" spans="1:14" x14ac:dyDescent="0.15">
      <c r="K51" s="51">
        <v>200</v>
      </c>
      <c r="L51" s="51" t="s">
        <v>166</v>
      </c>
      <c r="M51" s="49">
        <v>27</v>
      </c>
    </row>
    <row r="52" spans="1:14" x14ac:dyDescent="0.15">
      <c r="K52" s="51">
        <v>230</v>
      </c>
      <c r="L52" s="51" t="s">
        <v>167</v>
      </c>
      <c r="M52" s="49" t="s">
        <v>263</v>
      </c>
    </row>
    <row r="53" spans="1:14" x14ac:dyDescent="0.15">
      <c r="K53" s="51">
        <v>250</v>
      </c>
      <c r="L53" s="51" t="s">
        <v>168</v>
      </c>
      <c r="M53" s="49">
        <v>28</v>
      </c>
    </row>
    <row r="54" spans="1:14" x14ac:dyDescent="0.15">
      <c r="K54" s="51">
        <v>300</v>
      </c>
      <c r="L54" s="51" t="s">
        <v>169</v>
      </c>
      <c r="M54" s="49">
        <v>30</v>
      </c>
    </row>
    <row r="55" spans="1:14" x14ac:dyDescent="0.15">
      <c r="K55" s="51">
        <v>350</v>
      </c>
      <c r="L55" s="51" t="s">
        <v>170</v>
      </c>
      <c r="M55" s="49">
        <v>32</v>
      </c>
    </row>
    <row r="56" spans="1:14" x14ac:dyDescent="0.15">
      <c r="K56" s="51">
        <v>380</v>
      </c>
      <c r="L56" s="51" t="s">
        <v>171</v>
      </c>
      <c r="M56" s="49" t="s">
        <v>263</v>
      </c>
    </row>
    <row r="57" spans="1:14" x14ac:dyDescent="0.15">
      <c r="K57" s="51">
        <v>400</v>
      </c>
      <c r="L57" s="51" t="s">
        <v>172</v>
      </c>
      <c r="M57" s="49">
        <v>35</v>
      </c>
    </row>
    <row r="58" spans="1:14" x14ac:dyDescent="0.15">
      <c r="K58" s="51">
        <v>450</v>
      </c>
      <c r="L58" s="51" t="s">
        <v>173</v>
      </c>
      <c r="M58" s="49">
        <v>38</v>
      </c>
    </row>
    <row r="59" spans="1:14" x14ac:dyDescent="0.15">
      <c r="K59" s="51">
        <v>460</v>
      </c>
      <c r="L59" s="51" t="s">
        <v>174</v>
      </c>
      <c r="M59" s="49">
        <v>45</v>
      </c>
    </row>
    <row r="60" spans="1:14" x14ac:dyDescent="0.15">
      <c r="K60" s="51">
        <v>500</v>
      </c>
      <c r="L60" s="51" t="s">
        <v>175</v>
      </c>
      <c r="M60" s="49">
        <v>42</v>
      </c>
    </row>
    <row r="61" spans="1:14" x14ac:dyDescent="0.15">
      <c r="K61" s="51">
        <v>530</v>
      </c>
      <c r="L61" s="51" t="s">
        <v>176</v>
      </c>
      <c r="M61" s="49">
        <v>52</v>
      </c>
    </row>
    <row r="62" spans="1:14" x14ac:dyDescent="0.15">
      <c r="K62" s="51">
        <v>600</v>
      </c>
      <c r="L62" s="51" t="s">
        <v>177</v>
      </c>
      <c r="M62" s="49">
        <v>50</v>
      </c>
    </row>
    <row r="63" spans="1:14" x14ac:dyDescent="0.15">
      <c r="K63" s="51">
        <v>610</v>
      </c>
      <c r="L63" s="51" t="s">
        <v>178</v>
      </c>
      <c r="M63" s="49">
        <v>58</v>
      </c>
    </row>
    <row r="64" spans="1:14" x14ac:dyDescent="0.15">
      <c r="K64" s="51">
        <v>680</v>
      </c>
      <c r="L64" s="51" t="s">
        <v>179</v>
      </c>
      <c r="M64" s="49">
        <v>67</v>
      </c>
    </row>
    <row r="65" spans="11:14" x14ac:dyDescent="0.15">
      <c r="K65" s="51">
        <v>700</v>
      </c>
      <c r="L65" s="51" t="s">
        <v>180</v>
      </c>
      <c r="M65" s="49">
        <v>58</v>
      </c>
    </row>
    <row r="66" spans="11:14" x14ac:dyDescent="0.15">
      <c r="K66" s="51">
        <v>760</v>
      </c>
      <c r="L66" s="51" t="s">
        <v>181</v>
      </c>
      <c r="M66" s="49">
        <v>73</v>
      </c>
    </row>
    <row r="67" spans="11:14" x14ac:dyDescent="0.15">
      <c r="K67" s="51">
        <v>800</v>
      </c>
      <c r="L67" s="51" t="s">
        <v>182</v>
      </c>
      <c r="M67" s="49">
        <v>66</v>
      </c>
    </row>
    <row r="68" spans="11:14" x14ac:dyDescent="0.15">
      <c r="K68" s="51">
        <v>900</v>
      </c>
      <c r="L68" s="51" t="s">
        <v>183</v>
      </c>
      <c r="M68" s="49">
        <v>75</v>
      </c>
    </row>
    <row r="69" spans="11:14" x14ac:dyDescent="0.15">
      <c r="K69" s="51">
        <v>1000</v>
      </c>
      <c r="L69" s="51" t="s">
        <v>184</v>
      </c>
      <c r="M69" s="49">
        <v>82</v>
      </c>
    </row>
    <row r="70" spans="11:14" x14ac:dyDescent="0.15">
      <c r="K70" s="51">
        <v>1100</v>
      </c>
      <c r="L70" s="51" t="s">
        <v>185</v>
      </c>
      <c r="M70" s="49">
        <v>88</v>
      </c>
    </row>
    <row r="71" spans="11:14" x14ac:dyDescent="0.15">
      <c r="K71" s="51">
        <v>1200</v>
      </c>
      <c r="L71" s="51" t="s">
        <v>186</v>
      </c>
      <c r="M71" s="49">
        <v>95</v>
      </c>
    </row>
    <row r="72" spans="11:14" x14ac:dyDescent="0.15">
      <c r="K72" s="51">
        <v>1350</v>
      </c>
      <c r="L72" s="51" t="s">
        <v>187</v>
      </c>
      <c r="M72" s="49">
        <v>103</v>
      </c>
    </row>
    <row r="73" spans="11:14" x14ac:dyDescent="0.15">
      <c r="K73" s="51">
        <v>1500</v>
      </c>
      <c r="L73" s="51" t="s">
        <v>188</v>
      </c>
      <c r="M73" s="49">
        <v>112</v>
      </c>
    </row>
    <row r="74" spans="11:14" x14ac:dyDescent="0.15">
      <c r="K74" s="48">
        <v>150</v>
      </c>
      <c r="L74" s="48" t="s">
        <v>327</v>
      </c>
      <c r="M74" s="49">
        <v>8.9</v>
      </c>
      <c r="N74" s="47" t="s">
        <v>326</v>
      </c>
    </row>
    <row r="75" spans="11:14" x14ac:dyDescent="0.15">
      <c r="K75" s="48">
        <v>200</v>
      </c>
      <c r="L75" s="48" t="s">
        <v>328</v>
      </c>
      <c r="M75" s="49">
        <v>10.3</v>
      </c>
    </row>
    <row r="76" spans="11:14" x14ac:dyDescent="0.15">
      <c r="K76" s="48">
        <v>250</v>
      </c>
      <c r="L76" s="48" t="s">
        <v>329</v>
      </c>
      <c r="M76" s="49">
        <v>12.7</v>
      </c>
    </row>
    <row r="77" spans="11:14" x14ac:dyDescent="0.15">
      <c r="K77" s="48">
        <v>300</v>
      </c>
      <c r="L77" s="48" t="s">
        <v>330</v>
      </c>
      <c r="M77" s="49">
        <v>15.1</v>
      </c>
    </row>
    <row r="78" spans="11:14" x14ac:dyDescent="0.15">
      <c r="K78" s="50">
        <v>150</v>
      </c>
      <c r="L78" s="50" t="s">
        <v>332</v>
      </c>
      <c r="M78" s="49">
        <v>5.0999999999999996</v>
      </c>
      <c r="N78" s="47" t="s">
        <v>331</v>
      </c>
    </row>
    <row r="79" spans="11:14" x14ac:dyDescent="0.15">
      <c r="K79" s="50">
        <v>200</v>
      </c>
      <c r="L79" s="50" t="s">
        <v>333</v>
      </c>
      <c r="M79" s="49">
        <v>6.5</v>
      </c>
    </row>
    <row r="80" spans="11:14" x14ac:dyDescent="0.15">
      <c r="K80" s="50">
        <v>250</v>
      </c>
      <c r="L80" s="50" t="s">
        <v>334</v>
      </c>
      <c r="M80" s="49">
        <v>7.8</v>
      </c>
    </row>
    <row r="81" spans="11:13" x14ac:dyDescent="0.15">
      <c r="K81" s="50">
        <v>300</v>
      </c>
      <c r="L81" s="50" t="s">
        <v>335</v>
      </c>
      <c r="M81" s="49">
        <v>9.1999999999999993</v>
      </c>
    </row>
    <row r="82" spans="11:13" x14ac:dyDescent="0.15">
      <c r="K82" s="50">
        <v>350</v>
      </c>
      <c r="L82" s="50" t="s">
        <v>336</v>
      </c>
      <c r="M82" s="49">
        <v>10.5</v>
      </c>
    </row>
    <row r="83" spans="11:13" x14ac:dyDescent="0.15">
      <c r="K83" s="50">
        <v>400</v>
      </c>
      <c r="L83" s="50" t="s">
        <v>337</v>
      </c>
      <c r="M83" s="49">
        <v>11.8</v>
      </c>
    </row>
    <row r="84" spans="11:13" x14ac:dyDescent="0.15">
      <c r="K84" s="50">
        <v>450</v>
      </c>
      <c r="L84" s="50" t="s">
        <v>338</v>
      </c>
      <c r="M84" s="49">
        <v>13.2</v>
      </c>
    </row>
    <row r="85" spans="11:13" x14ac:dyDescent="0.15">
      <c r="K85" s="50">
        <v>500</v>
      </c>
      <c r="L85" s="50" t="s">
        <v>339</v>
      </c>
      <c r="M85" s="49">
        <v>14.6</v>
      </c>
    </row>
    <row r="86" spans="11:13" x14ac:dyDescent="0.15">
      <c r="K86" s="50">
        <v>600</v>
      </c>
      <c r="L86" s="50" t="s">
        <v>340</v>
      </c>
      <c r="M86" s="49">
        <v>17.8</v>
      </c>
    </row>
    <row r="87" spans="11:13" x14ac:dyDescent="0.15">
      <c r="K87" s="50">
        <v>700</v>
      </c>
      <c r="L87" s="50" t="s">
        <v>341</v>
      </c>
      <c r="M87" s="49">
        <v>21</v>
      </c>
    </row>
    <row r="88" spans="11:13" x14ac:dyDescent="0.15">
      <c r="K88" s="50">
        <v>800</v>
      </c>
      <c r="L88" s="50" t="s">
        <v>342</v>
      </c>
      <c r="M88" s="49">
        <v>23.9</v>
      </c>
    </row>
  </sheetData>
  <sheetProtection algorithmName="SHA-512" hashValue="2rFxQlYVgPbIgfqXMr9H76aMEH8t1UueiLP+CrFuWclFprPhZcDApum/XvLhNa9iHHUdEY6D8zpn5NF3XkodEQ==" saltValue="SiWSSjM8kD2qj00nytaf+Q==" spinCount="100000" sheet="1" objects="1" scenarios="1"/>
  <mergeCells count="1">
    <mergeCell ref="M1:N1"/>
  </mergeCells>
  <phoneticPr fontId="1"/>
  <dataValidations disablePrompts="1" count="1">
    <dataValidation imeMode="halfAlpha" allowBlank="1" showInputMessage="1" showErrorMessage="1" sqref="A17 A27 A42 A10 A4 A33 A38" xr:uid="{00000000-0002-0000-0200-000000000000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1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00B050"/>
  </sheetPr>
  <dimension ref="A1:AV37"/>
  <sheetViews>
    <sheetView workbookViewId="0"/>
  </sheetViews>
  <sheetFormatPr defaultRowHeight="13.5" x14ac:dyDescent="0.15"/>
  <cols>
    <col min="1" max="1" width="18.75" style="16" customWidth="1"/>
    <col min="2" max="48" width="9" style="16"/>
  </cols>
  <sheetData>
    <row r="1" spans="1:48" x14ac:dyDescent="0.15">
      <c r="A1" s="18"/>
      <c r="B1" s="18" t="s">
        <v>2</v>
      </c>
      <c r="C1" s="29" t="s">
        <v>4</v>
      </c>
      <c r="D1" s="18"/>
      <c r="E1" s="18"/>
      <c r="F1" s="18"/>
      <c r="G1" s="18"/>
      <c r="H1" s="18"/>
      <c r="I1" s="30" t="s">
        <v>11</v>
      </c>
      <c r="J1" s="18"/>
      <c r="K1" s="18"/>
      <c r="L1" s="18"/>
      <c r="M1" s="18"/>
      <c r="N1" s="18"/>
      <c r="O1" s="18"/>
      <c r="P1" s="31" t="s">
        <v>19</v>
      </c>
      <c r="Q1" s="18"/>
      <c r="R1" s="18"/>
      <c r="S1" s="18"/>
      <c r="T1" s="18"/>
      <c r="U1" s="18"/>
      <c r="V1" s="18"/>
      <c r="W1" s="18"/>
      <c r="X1" s="18"/>
      <c r="Y1" s="18"/>
      <c r="Z1" s="32" t="s">
        <v>30</v>
      </c>
      <c r="AA1" s="18"/>
      <c r="AB1" s="18"/>
      <c r="AC1" s="18"/>
      <c r="AD1" s="18"/>
      <c r="AE1" s="18"/>
      <c r="AF1" s="33" t="s">
        <v>37</v>
      </c>
      <c r="AG1" s="18"/>
      <c r="AH1" s="18"/>
      <c r="AI1" s="18"/>
      <c r="AJ1" s="18"/>
      <c r="AK1" s="34" t="s">
        <v>43</v>
      </c>
      <c r="AL1" s="18"/>
      <c r="AM1" s="18"/>
      <c r="AN1" s="18"/>
      <c r="AO1" s="35" t="s">
        <v>48</v>
      </c>
      <c r="AP1" s="18"/>
      <c r="AQ1" s="18"/>
      <c r="AR1" s="18"/>
      <c r="AS1" s="18"/>
      <c r="AT1" s="18"/>
      <c r="AU1" s="18"/>
      <c r="AV1" s="18"/>
    </row>
    <row r="2" spans="1:48" x14ac:dyDescent="0.15">
      <c r="A2" s="36" t="s">
        <v>0</v>
      </c>
      <c r="B2" s="36">
        <v>1</v>
      </c>
      <c r="C2" s="36">
        <v>2</v>
      </c>
      <c r="D2" s="36">
        <v>3</v>
      </c>
      <c r="E2" s="36">
        <v>4</v>
      </c>
      <c r="F2" s="36">
        <v>5</v>
      </c>
      <c r="G2" s="36">
        <v>6</v>
      </c>
      <c r="H2" s="36">
        <v>7</v>
      </c>
      <c r="I2" s="36">
        <v>8</v>
      </c>
      <c r="J2" s="36">
        <v>9</v>
      </c>
      <c r="K2" s="36">
        <v>10</v>
      </c>
      <c r="L2" s="36">
        <v>11</v>
      </c>
      <c r="M2" s="36">
        <v>12</v>
      </c>
      <c r="N2" s="36">
        <v>13</v>
      </c>
      <c r="O2" s="36">
        <v>14</v>
      </c>
      <c r="P2" s="36">
        <v>15</v>
      </c>
      <c r="Q2" s="36">
        <v>16</v>
      </c>
      <c r="R2" s="36">
        <v>17</v>
      </c>
      <c r="S2" s="36">
        <v>18</v>
      </c>
      <c r="T2" s="36">
        <v>19</v>
      </c>
      <c r="U2" s="36">
        <v>20</v>
      </c>
      <c r="V2" s="36">
        <v>21</v>
      </c>
      <c r="W2" s="36">
        <v>22</v>
      </c>
      <c r="X2" s="36">
        <v>23</v>
      </c>
      <c r="Y2" s="18">
        <v>24</v>
      </c>
      <c r="Z2" s="18">
        <v>25</v>
      </c>
      <c r="AA2" s="18">
        <v>26</v>
      </c>
      <c r="AB2" s="18">
        <v>27</v>
      </c>
      <c r="AC2" s="18">
        <v>28</v>
      </c>
      <c r="AD2" s="18">
        <v>29</v>
      </c>
      <c r="AE2" s="18">
        <v>30</v>
      </c>
      <c r="AF2" s="18">
        <v>31</v>
      </c>
      <c r="AG2" s="18">
        <v>32</v>
      </c>
      <c r="AH2" s="18">
        <v>33</v>
      </c>
      <c r="AI2" s="18">
        <v>34</v>
      </c>
      <c r="AJ2" s="18">
        <v>35</v>
      </c>
      <c r="AK2" s="18">
        <v>36</v>
      </c>
      <c r="AL2" s="18">
        <v>37</v>
      </c>
      <c r="AM2" s="18">
        <v>38</v>
      </c>
      <c r="AN2" s="18">
        <v>39</v>
      </c>
      <c r="AO2" s="18">
        <v>40</v>
      </c>
      <c r="AP2" s="18">
        <v>41</v>
      </c>
      <c r="AQ2" s="18">
        <v>42</v>
      </c>
      <c r="AR2" s="18">
        <v>43</v>
      </c>
      <c r="AS2" s="18">
        <v>44</v>
      </c>
      <c r="AT2" s="18">
        <v>45</v>
      </c>
      <c r="AU2" s="18">
        <v>46</v>
      </c>
      <c r="AV2" s="18">
        <v>47</v>
      </c>
    </row>
    <row r="3" spans="1:48" x14ac:dyDescent="0.15">
      <c r="A3" s="18" t="s">
        <v>1</v>
      </c>
      <c r="B3" s="18" t="s">
        <v>3</v>
      </c>
      <c r="C3" s="37" t="s">
        <v>5</v>
      </c>
      <c r="D3" s="37" t="s">
        <v>6</v>
      </c>
      <c r="E3" s="37" t="s">
        <v>7</v>
      </c>
      <c r="F3" s="37" t="s">
        <v>8</v>
      </c>
      <c r="G3" s="37" t="s">
        <v>9</v>
      </c>
      <c r="H3" s="37" t="s">
        <v>10</v>
      </c>
      <c r="I3" s="38" t="s">
        <v>12</v>
      </c>
      <c r="J3" s="38" t="s">
        <v>13</v>
      </c>
      <c r="K3" s="38" t="s">
        <v>14</v>
      </c>
      <c r="L3" s="38" t="s">
        <v>15</v>
      </c>
      <c r="M3" s="38" t="s">
        <v>16</v>
      </c>
      <c r="N3" s="38" t="s">
        <v>17</v>
      </c>
      <c r="O3" s="38" t="s">
        <v>18</v>
      </c>
      <c r="P3" s="39" t="s">
        <v>20</v>
      </c>
      <c r="Q3" s="39" t="s">
        <v>21</v>
      </c>
      <c r="R3" s="39" t="s">
        <v>22</v>
      </c>
      <c r="S3" s="39" t="s">
        <v>23</v>
      </c>
      <c r="T3" s="38" t="s">
        <v>24</v>
      </c>
      <c r="U3" s="39" t="s">
        <v>25</v>
      </c>
      <c r="V3" s="39" t="s">
        <v>26</v>
      </c>
      <c r="W3" s="39" t="s">
        <v>27</v>
      </c>
      <c r="X3" s="39" t="s">
        <v>28</v>
      </c>
      <c r="Y3" s="39" t="s">
        <v>29</v>
      </c>
      <c r="Z3" s="40" t="s">
        <v>31</v>
      </c>
      <c r="AA3" s="40" t="s">
        <v>32</v>
      </c>
      <c r="AB3" s="40" t="s">
        <v>33</v>
      </c>
      <c r="AC3" s="40" t="s">
        <v>34</v>
      </c>
      <c r="AD3" s="40" t="s">
        <v>35</v>
      </c>
      <c r="AE3" s="40" t="s">
        <v>36</v>
      </c>
      <c r="AF3" s="41" t="s">
        <v>38</v>
      </c>
      <c r="AG3" s="41" t="s">
        <v>39</v>
      </c>
      <c r="AH3" s="41" t="s">
        <v>40</v>
      </c>
      <c r="AI3" s="41" t="s">
        <v>41</v>
      </c>
      <c r="AJ3" s="41" t="s">
        <v>42</v>
      </c>
      <c r="AK3" s="42" t="s">
        <v>44</v>
      </c>
      <c r="AL3" s="42" t="s">
        <v>45</v>
      </c>
      <c r="AM3" s="42" t="s">
        <v>46</v>
      </c>
      <c r="AN3" s="42" t="s">
        <v>47</v>
      </c>
      <c r="AO3" s="43" t="s">
        <v>49</v>
      </c>
      <c r="AP3" s="43" t="s">
        <v>50</v>
      </c>
      <c r="AQ3" s="43" t="s">
        <v>51</v>
      </c>
      <c r="AR3" s="43" t="s">
        <v>52</v>
      </c>
      <c r="AS3" s="43" t="s">
        <v>53</v>
      </c>
      <c r="AT3" s="43" t="s">
        <v>54</v>
      </c>
      <c r="AU3" s="43" t="s">
        <v>55</v>
      </c>
      <c r="AV3" s="43" t="s">
        <v>56</v>
      </c>
    </row>
    <row r="4" spans="1:48" x14ac:dyDescent="0.15">
      <c r="A4" s="19" t="s">
        <v>57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 t="s">
        <v>57</v>
      </c>
      <c r="N4" s="19"/>
      <c r="O4" s="19" t="s">
        <v>57</v>
      </c>
      <c r="P4" s="19"/>
      <c r="Q4" s="19"/>
      <c r="R4" s="19"/>
      <c r="S4" s="19"/>
      <c r="T4" s="19" t="s">
        <v>57</v>
      </c>
      <c r="U4" s="19"/>
      <c r="V4" s="19"/>
      <c r="W4" s="19" t="s">
        <v>57</v>
      </c>
      <c r="X4" s="19" t="s">
        <v>57</v>
      </c>
      <c r="Y4" s="19" t="s">
        <v>57</v>
      </c>
      <c r="Z4" s="19"/>
      <c r="AA4" s="19"/>
      <c r="AB4" s="19"/>
      <c r="AC4" s="19"/>
      <c r="AD4" s="19"/>
      <c r="AE4" s="19" t="s">
        <v>57</v>
      </c>
      <c r="AF4" s="19"/>
      <c r="AG4" s="19"/>
      <c r="AH4" s="19"/>
      <c r="AI4" s="19"/>
      <c r="AJ4" s="19"/>
      <c r="AK4" s="19" t="s">
        <v>57</v>
      </c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</row>
    <row r="5" spans="1:48" x14ac:dyDescent="0.15">
      <c r="A5" s="20" t="s">
        <v>58</v>
      </c>
      <c r="B5" s="20" t="s">
        <v>58</v>
      </c>
      <c r="C5" s="20" t="s">
        <v>58</v>
      </c>
      <c r="D5" s="20" t="s">
        <v>58</v>
      </c>
      <c r="E5" s="20" t="s">
        <v>58</v>
      </c>
      <c r="F5" s="21"/>
      <c r="G5" s="21"/>
      <c r="H5" s="20" t="s">
        <v>58</v>
      </c>
      <c r="I5" s="20" t="s">
        <v>58</v>
      </c>
      <c r="J5" s="20" t="s">
        <v>58</v>
      </c>
      <c r="K5" s="20" t="s">
        <v>58</v>
      </c>
      <c r="L5" s="20" t="s">
        <v>58</v>
      </c>
      <c r="M5" s="20" t="s">
        <v>58</v>
      </c>
      <c r="N5" s="20" t="s">
        <v>58</v>
      </c>
      <c r="O5" s="21"/>
      <c r="P5" s="21"/>
      <c r="Q5" s="20" t="s">
        <v>58</v>
      </c>
      <c r="R5" s="20" t="s">
        <v>58</v>
      </c>
      <c r="S5" s="20" t="s">
        <v>246</v>
      </c>
      <c r="T5" s="20" t="s">
        <v>58</v>
      </c>
      <c r="U5" s="20" t="s">
        <v>58</v>
      </c>
      <c r="V5" s="20" t="s">
        <v>58</v>
      </c>
      <c r="W5" s="21"/>
      <c r="X5" s="20" t="s">
        <v>58</v>
      </c>
      <c r="Y5" s="20" t="s">
        <v>58</v>
      </c>
      <c r="Z5" s="20" t="s">
        <v>58</v>
      </c>
      <c r="AA5" s="20" t="s">
        <v>58</v>
      </c>
      <c r="AB5" s="20" t="s">
        <v>58</v>
      </c>
      <c r="AC5" s="20" t="s">
        <v>58</v>
      </c>
      <c r="AD5" s="20" t="s">
        <v>58</v>
      </c>
      <c r="AE5" s="20" t="s">
        <v>58</v>
      </c>
      <c r="AF5" s="20" t="s">
        <v>58</v>
      </c>
      <c r="AG5" s="21"/>
      <c r="AH5" s="21"/>
      <c r="AI5" s="21"/>
      <c r="AJ5" s="21"/>
      <c r="AK5" s="20" t="s">
        <v>58</v>
      </c>
      <c r="AL5" s="20" t="s">
        <v>58</v>
      </c>
      <c r="AM5" s="21"/>
      <c r="AN5" s="21"/>
      <c r="AO5" s="21"/>
      <c r="AP5" s="21"/>
      <c r="AQ5" s="21"/>
      <c r="AR5" s="21"/>
      <c r="AS5" s="21"/>
      <c r="AT5" s="21"/>
      <c r="AU5" s="20" t="s">
        <v>58</v>
      </c>
      <c r="AV5" s="21"/>
    </row>
    <row r="6" spans="1:48" x14ac:dyDescent="0.15">
      <c r="A6" s="22" t="s">
        <v>59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2" t="s">
        <v>59</v>
      </c>
      <c r="AN6" s="22" t="s">
        <v>59</v>
      </c>
      <c r="AO6" s="23"/>
      <c r="AP6" s="23"/>
      <c r="AQ6" s="23"/>
      <c r="AR6" s="23"/>
      <c r="AS6" s="23"/>
      <c r="AT6" s="22" t="s">
        <v>59</v>
      </c>
      <c r="AU6" s="23"/>
      <c r="AV6" s="23"/>
    </row>
    <row r="7" spans="1:48" x14ac:dyDescent="0.15">
      <c r="A7" s="24" t="s">
        <v>60</v>
      </c>
      <c r="B7" s="24" t="s">
        <v>60</v>
      </c>
      <c r="C7" s="24" t="s">
        <v>60</v>
      </c>
      <c r="D7" s="25"/>
      <c r="E7" s="25"/>
      <c r="F7" s="24" t="s">
        <v>60</v>
      </c>
      <c r="G7" s="24" t="s">
        <v>60</v>
      </c>
      <c r="H7" s="24" t="s">
        <v>60</v>
      </c>
      <c r="I7" s="25"/>
      <c r="J7" s="25"/>
      <c r="K7" s="25"/>
      <c r="L7" s="25"/>
      <c r="M7" s="25"/>
      <c r="N7" s="25"/>
      <c r="O7" s="25"/>
      <c r="P7" s="24" t="s">
        <v>60</v>
      </c>
      <c r="Q7" s="24" t="s">
        <v>60</v>
      </c>
      <c r="R7" s="24" t="s">
        <v>60</v>
      </c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4" t="s">
        <v>60</v>
      </c>
      <c r="AG7" s="24" t="s">
        <v>60</v>
      </c>
      <c r="AH7" s="24" t="s">
        <v>60</v>
      </c>
      <c r="AI7" s="24" t="s">
        <v>60</v>
      </c>
      <c r="AJ7" s="25"/>
      <c r="AK7" s="24" t="s">
        <v>60</v>
      </c>
      <c r="AL7" s="24" t="s">
        <v>60</v>
      </c>
      <c r="AM7" s="24" t="s">
        <v>60</v>
      </c>
      <c r="AN7" s="24" t="s">
        <v>60</v>
      </c>
      <c r="AO7" s="25"/>
      <c r="AP7" s="25"/>
      <c r="AQ7" s="25"/>
      <c r="AR7" s="24" t="s">
        <v>60</v>
      </c>
      <c r="AS7" s="24" t="s">
        <v>60</v>
      </c>
      <c r="AT7" s="24" t="s">
        <v>60</v>
      </c>
      <c r="AU7" s="25"/>
      <c r="AV7" s="25"/>
    </row>
    <row r="8" spans="1:48" x14ac:dyDescent="0.15">
      <c r="A8" s="18" t="s">
        <v>61</v>
      </c>
      <c r="B8" s="18" t="s">
        <v>61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8" t="s">
        <v>61</v>
      </c>
      <c r="AK8" s="17"/>
      <c r="AL8" s="17"/>
      <c r="AM8" s="17"/>
      <c r="AN8" s="17"/>
      <c r="AO8" s="18" t="s">
        <v>61</v>
      </c>
      <c r="AP8" s="18" t="s">
        <v>61</v>
      </c>
      <c r="AQ8" s="18" t="s">
        <v>61</v>
      </c>
      <c r="AR8" s="18" t="s">
        <v>61</v>
      </c>
      <c r="AS8" s="18" t="s">
        <v>61</v>
      </c>
      <c r="AT8" s="17"/>
      <c r="AU8" s="18" t="s">
        <v>61</v>
      </c>
      <c r="AV8" s="18" t="s">
        <v>61</v>
      </c>
    </row>
    <row r="9" spans="1:48" x14ac:dyDescent="0.15">
      <c r="A9" s="44" t="s">
        <v>80</v>
      </c>
      <c r="B9" s="44" t="s">
        <v>81</v>
      </c>
      <c r="C9" s="44" t="s">
        <v>82</v>
      </c>
      <c r="D9" s="44"/>
      <c r="E9" s="44"/>
      <c r="F9" s="44" t="s">
        <v>82</v>
      </c>
      <c r="G9" s="44" t="s">
        <v>82</v>
      </c>
      <c r="H9" s="44" t="s">
        <v>82</v>
      </c>
      <c r="I9" s="44"/>
      <c r="J9" s="44"/>
      <c r="K9" s="44"/>
      <c r="L9" s="44"/>
      <c r="M9" s="44" t="s">
        <v>82</v>
      </c>
      <c r="N9" s="44"/>
      <c r="O9" s="44"/>
      <c r="P9" s="44"/>
      <c r="Q9" s="44" t="s">
        <v>82</v>
      </c>
      <c r="R9" s="44" t="s">
        <v>82</v>
      </c>
      <c r="S9" s="44"/>
      <c r="T9" s="44" t="s">
        <v>82</v>
      </c>
      <c r="U9" s="44"/>
      <c r="V9" s="44"/>
      <c r="W9" s="44"/>
      <c r="X9" s="44" t="s">
        <v>82</v>
      </c>
      <c r="Y9" s="17" t="s">
        <v>82</v>
      </c>
      <c r="Z9" s="17"/>
      <c r="AA9" s="17"/>
      <c r="AB9" s="17"/>
      <c r="AC9" s="17"/>
      <c r="AD9" s="17"/>
      <c r="AE9" s="17" t="s">
        <v>82</v>
      </c>
      <c r="AF9" s="17" t="s">
        <v>82</v>
      </c>
      <c r="AG9" s="17"/>
      <c r="AH9" s="17"/>
      <c r="AI9" s="17"/>
      <c r="AJ9" s="17"/>
      <c r="AK9" s="17" t="s">
        <v>82</v>
      </c>
      <c r="AL9" s="17" t="s">
        <v>82</v>
      </c>
      <c r="AM9" s="17" t="s">
        <v>82</v>
      </c>
      <c r="AN9" s="17" t="s">
        <v>82</v>
      </c>
      <c r="AO9" s="17"/>
      <c r="AP9" s="17"/>
      <c r="AQ9" s="17"/>
      <c r="AR9" s="17" t="s">
        <v>82</v>
      </c>
      <c r="AS9" s="17" t="s">
        <v>82</v>
      </c>
      <c r="AT9" s="17" t="s">
        <v>82</v>
      </c>
      <c r="AU9" s="17" t="s">
        <v>82</v>
      </c>
      <c r="AV9" s="17"/>
    </row>
    <row r="11" spans="1:48" x14ac:dyDescent="0.15">
      <c r="A11" s="17" t="s">
        <v>85</v>
      </c>
      <c r="C11" s="17" t="s">
        <v>87</v>
      </c>
    </row>
    <row r="12" spans="1:48" ht="14.25" thickBot="1" x14ac:dyDescent="0.2">
      <c r="A12" s="17" t="s">
        <v>86</v>
      </c>
      <c r="C12" s="45" t="s">
        <v>88</v>
      </c>
    </row>
    <row r="13" spans="1:48" ht="13.5" customHeight="1" x14ac:dyDescent="0.15">
      <c r="A13" s="17" t="s">
        <v>96</v>
      </c>
      <c r="C13" s="45" t="s">
        <v>89</v>
      </c>
      <c r="G13" s="337" t="s">
        <v>70</v>
      </c>
      <c r="H13" s="340" t="s">
        <v>71</v>
      </c>
      <c r="I13" s="341"/>
      <c r="AU13"/>
      <c r="AV13"/>
    </row>
    <row r="14" spans="1:48" x14ac:dyDescent="0.15">
      <c r="A14" s="17"/>
      <c r="C14" s="17"/>
      <c r="G14" s="338"/>
      <c r="H14" s="342"/>
      <c r="I14" s="343"/>
      <c r="AU14"/>
      <c r="AV14"/>
    </row>
    <row r="15" spans="1:48" x14ac:dyDescent="0.15">
      <c r="G15" s="339"/>
      <c r="H15" s="122" t="s">
        <v>73</v>
      </c>
      <c r="I15" s="122" t="s">
        <v>74</v>
      </c>
      <c r="AU15"/>
      <c r="AV15"/>
    </row>
    <row r="16" spans="1:48" ht="14.25" thickBot="1" x14ac:dyDescent="0.2">
      <c r="A16" s="16" t="s">
        <v>90</v>
      </c>
      <c r="G16" s="178" t="s">
        <v>75</v>
      </c>
      <c r="H16" s="179" t="s">
        <v>76</v>
      </c>
      <c r="I16" s="124" t="s">
        <v>76</v>
      </c>
      <c r="AU16"/>
      <c r="AV16"/>
    </row>
    <row r="17" spans="1:48" x14ac:dyDescent="0.15">
      <c r="A17" s="16" t="s">
        <v>91</v>
      </c>
      <c r="B17"/>
      <c r="C17"/>
      <c r="D17"/>
      <c r="E17"/>
      <c r="F17"/>
      <c r="I17" s="131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</row>
    <row r="18" spans="1:48" x14ac:dyDescent="0.15">
      <c r="A18" s="16" t="s">
        <v>92</v>
      </c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</row>
    <row r="19" spans="1:48" x14ac:dyDescent="0.15">
      <c r="A19" s="16" t="s">
        <v>93</v>
      </c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</row>
    <row r="20" spans="1:48" x14ac:dyDescent="0.15">
      <c r="A20" s="16" t="s">
        <v>318</v>
      </c>
      <c r="B20"/>
      <c r="C20"/>
      <c r="D20"/>
      <c r="E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</row>
    <row r="21" spans="1:48" x14ac:dyDescent="0.15">
      <c r="AR21"/>
      <c r="AS21"/>
      <c r="AT21"/>
      <c r="AU21"/>
      <c r="AV21"/>
    </row>
    <row r="22" spans="1:48" x14ac:dyDescent="0.15">
      <c r="AR22"/>
      <c r="AS22"/>
      <c r="AT22"/>
      <c r="AU22"/>
      <c r="AV22"/>
    </row>
    <row r="23" spans="1:48" x14ac:dyDescent="0.15">
      <c r="AR23"/>
      <c r="AS23"/>
      <c r="AT23"/>
      <c r="AU23"/>
      <c r="AV23"/>
    </row>
    <row r="24" spans="1:48" x14ac:dyDescent="0.15">
      <c r="F24" s="184"/>
      <c r="AR24"/>
      <c r="AS24"/>
      <c r="AT24"/>
      <c r="AU24"/>
      <c r="AV24"/>
    </row>
    <row r="25" spans="1:48" x14ac:dyDescent="0.15">
      <c r="F25" s="184"/>
      <c r="AR25"/>
      <c r="AS25"/>
      <c r="AT25"/>
      <c r="AU25"/>
      <c r="AV25"/>
    </row>
    <row r="32" spans="1:48" x14ac:dyDescent="0.15">
      <c r="A32" s="347" t="s">
        <v>250</v>
      </c>
      <c r="B32" s="348"/>
      <c r="C32" s="348"/>
      <c r="D32" s="348"/>
      <c r="E32" s="348"/>
      <c r="F32" s="349"/>
    </row>
    <row r="33" spans="1:6" ht="5.25" customHeight="1" x14ac:dyDescent="0.15">
      <c r="A33" s="185"/>
      <c r="F33" s="186"/>
    </row>
    <row r="34" spans="1:6" x14ac:dyDescent="0.15">
      <c r="A34" s="187" t="s">
        <v>251</v>
      </c>
      <c r="B34" t="s">
        <v>253</v>
      </c>
      <c r="F34" s="186"/>
    </row>
    <row r="35" spans="1:6" x14ac:dyDescent="0.15">
      <c r="A35" s="187" t="s">
        <v>252</v>
      </c>
      <c r="B35" t="s">
        <v>254</v>
      </c>
      <c r="F35" s="186"/>
    </row>
    <row r="36" spans="1:6" x14ac:dyDescent="0.15">
      <c r="A36" s="188"/>
      <c r="F36" s="186"/>
    </row>
    <row r="37" spans="1:6" x14ac:dyDescent="0.15">
      <c r="A37" s="344" t="s">
        <v>255</v>
      </c>
      <c r="B37" s="345"/>
      <c r="C37" s="345"/>
      <c r="D37" s="345"/>
      <c r="E37" s="345"/>
      <c r="F37" s="346"/>
    </row>
  </sheetData>
  <sheetProtection algorithmName="SHA-512" hashValue="12Fy04YW0jiS4gA3T1+yoafptWVonJku0srEorDBzTM5OfZM0BV7Z9FWydV3PsMVdJt05DLyAwSUGDb5EOr+nA==" saltValue="liovT2AKTaReW/jcPTxaIQ==" spinCount="100000" sheet="1" objects="1" scenarios="1"/>
  <mergeCells count="4">
    <mergeCell ref="G13:G15"/>
    <mergeCell ref="H13:I14"/>
    <mergeCell ref="A37:F37"/>
    <mergeCell ref="A32:F32"/>
  </mergeCells>
  <phoneticPr fontId="1"/>
  <conditionalFormatting sqref="I17">
    <cfRule type="cellIs" dxfId="57" priority="1" operator="equal">
      <formula>$C18=""</formula>
    </cfRule>
    <cfRule type="expression" dxfId="56" priority="3">
      <formula>(D18+$F18/1000)&gt;I17</formula>
    </cfRule>
  </conditionalFormatting>
  <dataValidations count="1">
    <dataValidation imeMode="halfAlpha" allowBlank="1" showInputMessage="1" showErrorMessage="1" sqref="P1 Z1 AO1 I1 C1 AF1 AK1 I17" xr:uid="{00000000-0002-0000-0300-000000000000}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1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B1:W59"/>
  <sheetViews>
    <sheetView showGridLines="0" tabSelected="1" zoomScaleNormal="100" zoomScaleSheetLayoutView="100" workbookViewId="0"/>
  </sheetViews>
  <sheetFormatPr defaultRowHeight="18.75" customHeight="1" x14ac:dyDescent="0.15"/>
  <cols>
    <col min="1" max="1" width="2.625" customWidth="1"/>
    <col min="2" max="2" width="4.25" customWidth="1"/>
    <col min="3" max="3" width="3.25" customWidth="1"/>
    <col min="5" max="5" width="2.5" customWidth="1"/>
    <col min="8" max="8" width="18" customWidth="1"/>
    <col min="9" max="9" width="14.25" customWidth="1"/>
    <col min="10" max="10" width="11.5" customWidth="1"/>
    <col min="11" max="11" width="6.375" customWidth="1"/>
    <col min="12" max="12" width="3.875" customWidth="1"/>
    <col min="13" max="13" width="6.25" customWidth="1"/>
    <col min="14" max="14" width="9" customWidth="1"/>
    <col min="23" max="23" width="14.875" customWidth="1"/>
  </cols>
  <sheetData>
    <row r="1" spans="2:16" ht="41.25" customHeight="1" x14ac:dyDescent="0.15">
      <c r="B1" s="287" t="s">
        <v>290</v>
      </c>
      <c r="I1" s="286"/>
      <c r="J1" s="286"/>
      <c r="K1" s="286"/>
      <c r="L1" s="286"/>
      <c r="M1" s="286"/>
      <c r="N1" s="286"/>
      <c r="O1" s="286"/>
      <c r="P1" s="286"/>
    </row>
    <row r="2" spans="2:16" ht="23.25" customHeight="1" x14ac:dyDescent="0.15"/>
    <row r="3" spans="2:16" s="52" customFormat="1" ht="23.25" customHeight="1" x14ac:dyDescent="0.15">
      <c r="B3" s="53" t="s">
        <v>192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294"/>
    </row>
    <row r="4" spans="2:16" ht="23.25" customHeight="1" x14ac:dyDescent="0.15">
      <c r="M4" s="55"/>
    </row>
    <row r="5" spans="2:16" ht="23.25" customHeight="1" x14ac:dyDescent="0.15">
      <c r="B5" s="354" t="s">
        <v>243</v>
      </c>
      <c r="C5" s="354"/>
      <c r="D5" s="354"/>
      <c r="E5" s="354"/>
      <c r="F5" s="354"/>
      <c r="G5" s="354"/>
      <c r="H5" s="354"/>
      <c r="I5" s="196"/>
      <c r="J5" s="168" t="s">
        <v>239</v>
      </c>
      <c r="K5" s="55"/>
      <c r="L5" s="55"/>
      <c r="M5" s="56"/>
    </row>
    <row r="6" spans="2:16" ht="23.25" customHeight="1" x14ac:dyDescent="0.15">
      <c r="B6" s="355" t="s">
        <v>244</v>
      </c>
      <c r="C6" s="355"/>
      <c r="D6" s="355"/>
      <c r="E6" s="355"/>
      <c r="F6" s="355"/>
      <c r="G6" s="355"/>
      <c r="H6" s="355"/>
      <c r="I6" s="196"/>
      <c r="J6" s="167" t="s">
        <v>237</v>
      </c>
      <c r="K6" s="56"/>
      <c r="L6" s="56"/>
      <c r="M6" s="56"/>
    </row>
    <row r="7" spans="2:16" s="195" customFormat="1" ht="23.25" customHeight="1" x14ac:dyDescent="0.15">
      <c r="B7" s="355" t="s">
        <v>298</v>
      </c>
      <c r="C7" s="355"/>
      <c r="D7" s="355"/>
      <c r="E7" s="355"/>
      <c r="F7" s="355"/>
      <c r="G7" s="355"/>
      <c r="H7" s="355"/>
      <c r="I7" s="355"/>
      <c r="J7" s="167" t="s">
        <v>238</v>
      </c>
      <c r="K7" s="56"/>
      <c r="L7" s="56"/>
      <c r="M7" s="295"/>
    </row>
    <row r="8" spans="2:16" s="195" customFormat="1" ht="23.25" customHeight="1" x14ac:dyDescent="0.15">
      <c r="B8" s="195" t="s">
        <v>297</v>
      </c>
      <c r="C8" s="293"/>
      <c r="M8" s="295"/>
    </row>
    <row r="9" spans="2:16" s="57" customFormat="1" ht="23.25" customHeight="1" x14ac:dyDescent="0.15">
      <c r="B9"/>
      <c r="C9"/>
      <c r="D9"/>
      <c r="E9"/>
      <c r="F9"/>
      <c r="G9"/>
      <c r="H9"/>
      <c r="I9"/>
      <c r="J9"/>
      <c r="K9"/>
      <c r="L9"/>
      <c r="M9" s="296"/>
    </row>
    <row r="10" spans="2:16" s="57" customFormat="1" ht="23.25" customHeight="1" x14ac:dyDescent="0.15">
      <c r="B10" s="356" t="s">
        <v>163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296"/>
    </row>
    <row r="11" spans="2:16" s="57" customFormat="1" ht="23.25" customHeight="1" x14ac:dyDescent="0.15">
      <c r="B11" s="351" t="s">
        <v>320</v>
      </c>
      <c r="C11" s="352"/>
      <c r="D11" s="352"/>
      <c r="E11" s="352"/>
      <c r="F11" s="352"/>
      <c r="G11" s="352"/>
      <c r="H11" s="352"/>
      <c r="I11" s="352"/>
      <c r="J11" s="352"/>
      <c r="K11" s="352"/>
      <c r="L11" s="352"/>
      <c r="M11" s="296"/>
    </row>
    <row r="12" spans="2:16" s="57" customFormat="1" ht="23.25" customHeight="1" x14ac:dyDescent="0.15">
      <c r="B12"/>
      <c r="C12"/>
      <c r="D12"/>
      <c r="E12"/>
      <c r="F12"/>
      <c r="G12"/>
      <c r="H12"/>
      <c r="I12"/>
      <c r="J12" s="62"/>
      <c r="K12"/>
      <c r="L12"/>
      <c r="M12" s="296"/>
    </row>
    <row r="13" spans="2:16" s="57" customFormat="1" ht="23.25" customHeight="1" x14ac:dyDescent="0.15">
      <c r="M13" s="296"/>
    </row>
    <row r="14" spans="2:16" s="57" customFormat="1" ht="23.25" customHeight="1" x14ac:dyDescent="0.15">
      <c r="B14"/>
      <c r="C14"/>
      <c r="D14"/>
      <c r="E14"/>
      <c r="F14"/>
      <c r="G14"/>
      <c r="H14"/>
      <c r="I14"/>
      <c r="J14"/>
      <c r="K14"/>
      <c r="L14"/>
      <c r="M14" s="296"/>
    </row>
    <row r="15" spans="2:16" ht="20.25" customHeight="1" x14ac:dyDescent="0.15"/>
    <row r="18" spans="2:11" ht="30" customHeight="1" x14ac:dyDescent="0.15"/>
    <row r="19" spans="2:11" ht="20.25" customHeight="1" x14ac:dyDescent="0.15">
      <c r="B19" s="63"/>
    </row>
    <row r="20" spans="2:11" ht="20.25" customHeight="1" x14ac:dyDescent="0.15">
      <c r="B20" s="63"/>
    </row>
    <row r="21" spans="2:11" ht="18.75" customHeight="1" x14ac:dyDescent="0.15">
      <c r="D21" s="64"/>
      <c r="E21" s="65"/>
      <c r="F21" s="65"/>
    </row>
    <row r="22" spans="2:11" ht="18.75" customHeight="1" x14ac:dyDescent="0.15">
      <c r="D22" s="64"/>
      <c r="E22" s="65"/>
      <c r="F22" s="65"/>
      <c r="G22" s="65"/>
    </row>
    <row r="23" spans="2:11" ht="18.75" customHeight="1" x14ac:dyDescent="0.15">
      <c r="E23" s="66"/>
    </row>
    <row r="24" spans="2:11" ht="18.75" customHeight="1" x14ac:dyDescent="0.15">
      <c r="E24" s="66"/>
      <c r="F24" s="57"/>
    </row>
    <row r="25" spans="2:11" ht="18.75" customHeight="1" x14ac:dyDescent="0.15">
      <c r="E25" s="66"/>
    </row>
    <row r="26" spans="2:11" ht="18.75" customHeight="1" x14ac:dyDescent="0.15">
      <c r="E26" s="66"/>
    </row>
    <row r="28" spans="2:11" ht="9" customHeight="1" x14ac:dyDescent="0.15"/>
    <row r="30" spans="2:11" ht="18.75" customHeight="1" x14ac:dyDescent="0.15">
      <c r="D30" s="357" t="s">
        <v>193</v>
      </c>
      <c r="E30" s="358"/>
      <c r="F30" s="358"/>
      <c r="G30" s="358"/>
      <c r="H30" s="358"/>
      <c r="I30" s="358"/>
      <c r="J30" s="358"/>
      <c r="K30" s="358"/>
    </row>
    <row r="31" spans="2:11" ht="18.75" customHeight="1" x14ac:dyDescent="0.15">
      <c r="E31" s="66"/>
    </row>
    <row r="32" spans="2:11" ht="18.75" customHeight="1" x14ac:dyDescent="0.15">
      <c r="E32" s="66"/>
    </row>
    <row r="33" spans="3:23" ht="18.75" customHeight="1" x14ac:dyDescent="0.15">
      <c r="E33" s="66"/>
    </row>
    <row r="34" spans="3:23" ht="18.75" customHeight="1" x14ac:dyDescent="0.15">
      <c r="E34" s="66"/>
    </row>
    <row r="35" spans="3:23" ht="18.75" customHeight="1" x14ac:dyDescent="0.15">
      <c r="E35" s="66"/>
      <c r="H35" s="297"/>
      <c r="I35" s="297"/>
      <c r="J35" s="297"/>
      <c r="K35" s="297"/>
      <c r="L35" s="297"/>
    </row>
    <row r="36" spans="3:23" ht="18.75" customHeight="1" x14ac:dyDescent="0.15">
      <c r="E36" s="66"/>
      <c r="H36" s="297"/>
      <c r="I36" s="297"/>
      <c r="J36" s="297"/>
      <c r="K36" s="297"/>
      <c r="L36" s="297"/>
    </row>
    <row r="37" spans="3:23" ht="18.75" customHeight="1" x14ac:dyDescent="0.15">
      <c r="E37" s="66"/>
      <c r="S37" s="350" t="s">
        <v>194</v>
      </c>
      <c r="T37" s="350"/>
      <c r="U37" s="350"/>
      <c r="V37" s="350"/>
      <c r="W37" s="350"/>
    </row>
    <row r="38" spans="3:23" ht="15.75" customHeight="1" x14ac:dyDescent="0.15">
      <c r="C38" s="67"/>
      <c r="D38" s="68"/>
      <c r="E38" s="69"/>
      <c r="F38" s="69"/>
      <c r="G38" s="69"/>
      <c r="H38" s="69"/>
    </row>
    <row r="39" spans="3:23" ht="18.75" customHeight="1" x14ac:dyDescent="0.15">
      <c r="C39" s="67"/>
      <c r="D39" s="68"/>
      <c r="E39" s="69"/>
      <c r="F39" s="69"/>
      <c r="G39" s="69"/>
      <c r="H39" s="69"/>
    </row>
    <row r="40" spans="3:23" ht="18.75" customHeight="1" x14ac:dyDescent="0.15">
      <c r="C40" s="67"/>
      <c r="D40" s="68"/>
      <c r="E40" s="69"/>
      <c r="F40" s="69"/>
      <c r="G40" s="69"/>
      <c r="H40" s="69"/>
    </row>
    <row r="45" spans="3:23" ht="21.75" customHeight="1" x14ac:dyDescent="0.15"/>
    <row r="46" spans="3:23" ht="21.75" customHeight="1" x14ac:dyDescent="0.15"/>
    <row r="47" spans="3:23" ht="21.75" customHeight="1" x14ac:dyDescent="0.15"/>
    <row r="55" spans="2:11" ht="18.75" customHeight="1" x14ac:dyDescent="0.15">
      <c r="B55" s="63"/>
    </row>
    <row r="56" spans="2:11" ht="18.75" customHeight="1" x14ac:dyDescent="0.15">
      <c r="D56" s="64"/>
      <c r="E56" s="65"/>
      <c r="F56" s="65"/>
    </row>
    <row r="57" spans="2:11" ht="18.75" customHeight="1" x14ac:dyDescent="0.15">
      <c r="D57" s="64"/>
      <c r="E57" s="65"/>
      <c r="F57" s="65"/>
      <c r="G57" s="65"/>
    </row>
    <row r="58" spans="2:11" ht="18.75" customHeight="1" x14ac:dyDescent="0.15">
      <c r="D58" s="64"/>
      <c r="E58" s="65"/>
      <c r="F58" s="65"/>
      <c r="G58" s="65"/>
      <c r="H58" s="65"/>
    </row>
    <row r="59" spans="2:11" ht="18.75" customHeight="1" x14ac:dyDescent="0.15">
      <c r="D59" s="353"/>
      <c r="E59" s="353"/>
      <c r="F59" s="353"/>
      <c r="G59" s="353"/>
      <c r="H59" s="353"/>
      <c r="I59" s="353"/>
      <c r="J59" s="353"/>
      <c r="K59" s="353"/>
    </row>
  </sheetData>
  <sheetProtection algorithmName="SHA-512" hashValue="m/whBLSFWRpJ58CUXocHuLXABUlDKAjcpHyBeq8gPIHaSykTzW96g/iBCmCUOM35v8mwd6/G4/WTJJK8872lIQ==" saltValue="GPQmK9wm7uwmBExjUXerWw==" spinCount="100000" sheet="1" objects="1" scenarios="1"/>
  <mergeCells count="8">
    <mergeCell ref="S37:W37"/>
    <mergeCell ref="B11:L11"/>
    <mergeCell ref="D59:K59"/>
    <mergeCell ref="B5:H5"/>
    <mergeCell ref="B6:H6"/>
    <mergeCell ref="B7:I7"/>
    <mergeCell ref="B10:L10"/>
    <mergeCell ref="D30:K30"/>
  </mergeCells>
  <phoneticPr fontId="3"/>
  <hyperlinks>
    <hyperlink ref="J5" location="'依頼書A　（原則こちらを使用してください）'!A1" display="→　依頼書Ａ　（原則使用）" xr:uid="{00000000-0004-0000-0400-000000000000}"/>
    <hyperlink ref="J7" location="'依頼書Ｃ　（実測既設管底深がわかる場合）'!A1" display="→　依頼書Ｃ" xr:uid="{00000000-0004-0000-0400-000001000000}"/>
    <hyperlink ref="B11:L11" location="地質モデル図!A1" display="実質地質図と異なり、検討モデルが決まっている場合には、地質モデル図にも入力してください。" xr:uid="{00000000-0004-0000-0400-000002000000}"/>
    <hyperlink ref="J6" location="'依頼書B　（図面が無い場合）'!A1" display="→　依頼書Ｂ" xr:uid="{00000000-0004-0000-0400-000003000000}"/>
  </hyperlinks>
  <printOptions horizontalCentered="1" verticalCentered="1"/>
  <pageMargins left="0.25" right="0.25" top="0.75" bottom="0.75" header="0.3" footer="0.3"/>
  <pageSetup paperSize="8" scale="9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Check Box 1">
              <controlPr defaultSize="0" autoFill="0" autoLine="0" autoPict="0">
                <anchor moveWithCells="1">
                  <from>
                    <xdr:col>3</xdr:col>
                    <xdr:colOff>285750</xdr:colOff>
                    <xdr:row>29</xdr:row>
                    <xdr:rowOff>152400</xdr:rowOff>
                  </from>
                  <to>
                    <xdr:col>7</xdr:col>
                    <xdr:colOff>1181100</xdr:colOff>
                    <xdr:row>30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Check Box 2">
              <controlPr defaultSize="0" autoFill="0" autoLine="0" autoPict="0">
                <anchor moveWithCells="1">
                  <from>
                    <xdr:col>3</xdr:col>
                    <xdr:colOff>285750</xdr:colOff>
                    <xdr:row>30</xdr:row>
                    <xdr:rowOff>152400</xdr:rowOff>
                  </from>
                  <to>
                    <xdr:col>6</xdr:col>
                    <xdr:colOff>400050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Check Box 3">
              <controlPr defaultSize="0" autoFill="0" autoLine="0" autoPict="0">
                <anchor moveWithCells="1">
                  <from>
                    <xdr:col>3</xdr:col>
                    <xdr:colOff>285750</xdr:colOff>
                    <xdr:row>32</xdr:row>
                    <xdr:rowOff>161925</xdr:rowOff>
                  </from>
                  <to>
                    <xdr:col>7</xdr:col>
                    <xdr:colOff>180975</xdr:colOff>
                    <xdr:row>33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Check Box 4">
              <controlPr defaultSize="0" autoFill="0" autoLine="0" autoPict="0">
                <anchor moveWithCells="1">
                  <from>
                    <xdr:col>3</xdr:col>
                    <xdr:colOff>285750</xdr:colOff>
                    <xdr:row>33</xdr:row>
                    <xdr:rowOff>161925</xdr:rowOff>
                  </from>
                  <to>
                    <xdr:col>13</xdr:col>
                    <xdr:colOff>66675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8" name="Check Box 5">
              <controlPr defaultSize="0" autoFill="0" autoLine="0" autoPict="0">
                <anchor moveWithCells="1">
                  <from>
                    <xdr:col>3</xdr:col>
                    <xdr:colOff>285750</xdr:colOff>
                    <xdr:row>34</xdr:row>
                    <xdr:rowOff>171450</xdr:rowOff>
                  </from>
                  <to>
                    <xdr:col>13</xdr:col>
                    <xdr:colOff>466725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9" name="Check Box 6">
              <controlPr defaultSize="0" autoFill="0" autoLine="0" autoPict="0">
                <anchor moveWithCells="1">
                  <from>
                    <xdr:col>3</xdr:col>
                    <xdr:colOff>285750</xdr:colOff>
                    <xdr:row>35</xdr:row>
                    <xdr:rowOff>171450</xdr:rowOff>
                  </from>
                  <to>
                    <xdr:col>8</xdr:col>
                    <xdr:colOff>647700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10" name="Check Box 7">
              <controlPr defaultSize="0" autoFill="0" autoLine="0" autoPict="0">
                <anchor moveWithCells="1">
                  <from>
                    <xdr:col>3</xdr:col>
                    <xdr:colOff>285750</xdr:colOff>
                    <xdr:row>31</xdr:row>
                    <xdr:rowOff>161925</xdr:rowOff>
                  </from>
                  <to>
                    <xdr:col>8</xdr:col>
                    <xdr:colOff>409575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6" r:id="rId11" name="Check Box 8">
              <controlPr defaultSize="0" autoFill="0" autoLine="0" autoPict="0">
                <anchor moveWithCells="1">
                  <from>
                    <xdr:col>1</xdr:col>
                    <xdr:colOff>238125</xdr:colOff>
                    <xdr:row>19</xdr:row>
                    <xdr:rowOff>0</xdr:rowOff>
                  </from>
                  <to>
                    <xdr:col>8</xdr:col>
                    <xdr:colOff>742950</xdr:colOff>
                    <xdr:row>20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12" name="Check Box 9">
              <controlPr defaultSize="0" autoFill="0" autoLine="0" autoPict="0">
                <anchor moveWithCells="1">
                  <from>
                    <xdr:col>1</xdr:col>
                    <xdr:colOff>238125</xdr:colOff>
                    <xdr:row>27</xdr:row>
                    <xdr:rowOff>9525</xdr:rowOff>
                  </from>
                  <to>
                    <xdr:col>6</xdr:col>
                    <xdr:colOff>647700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8" r:id="rId13" name="Check Box 10">
              <controlPr defaultSize="0" autoFill="0" autoLine="0" autoPict="0">
                <anchor moveWithCells="1">
                  <from>
                    <xdr:col>1</xdr:col>
                    <xdr:colOff>238125</xdr:colOff>
                    <xdr:row>15</xdr:row>
                    <xdr:rowOff>219075</xdr:rowOff>
                  </from>
                  <to>
                    <xdr:col>8</xdr:col>
                    <xdr:colOff>828675</xdr:colOff>
                    <xdr:row>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9" r:id="rId14" name="Check Box 11">
              <controlPr defaultSize="0" autoFill="0" autoLine="0" autoPict="0">
                <anchor moveWithCells="1">
                  <from>
                    <xdr:col>3</xdr:col>
                    <xdr:colOff>285750</xdr:colOff>
                    <xdr:row>21</xdr:row>
                    <xdr:rowOff>133350</xdr:rowOff>
                  </from>
                  <to>
                    <xdr:col>7</xdr:col>
                    <xdr:colOff>666750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0" r:id="rId15" name="Check Box 12">
              <controlPr defaultSize="0" autoFill="0" autoLine="0" autoPict="0">
                <anchor moveWithCells="1">
                  <from>
                    <xdr:col>3</xdr:col>
                    <xdr:colOff>285750</xdr:colOff>
                    <xdr:row>22</xdr:row>
                    <xdr:rowOff>161925</xdr:rowOff>
                  </from>
                  <to>
                    <xdr:col>8</xdr:col>
                    <xdr:colOff>895350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1" r:id="rId16" name="Check Box 13">
              <controlPr defaultSize="0" autoFill="0" autoLine="0" autoPict="0">
                <anchor moveWithCells="1">
                  <from>
                    <xdr:col>3</xdr:col>
                    <xdr:colOff>285750</xdr:colOff>
                    <xdr:row>20</xdr:row>
                    <xdr:rowOff>104775</xdr:rowOff>
                  </from>
                  <to>
                    <xdr:col>7</xdr:col>
                    <xdr:colOff>666750</xdr:colOff>
                    <xdr:row>21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2" r:id="rId17" name="Check Box 14">
              <controlPr defaultSize="0" autoFill="0" autoLine="0" autoPict="0">
                <anchor moveWithCells="1">
                  <from>
                    <xdr:col>3</xdr:col>
                    <xdr:colOff>285750</xdr:colOff>
                    <xdr:row>23</xdr:row>
                    <xdr:rowOff>190500</xdr:rowOff>
                  </from>
                  <to>
                    <xdr:col>8</xdr:col>
                    <xdr:colOff>676275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18" name="Check Box 15">
              <controlPr defaultSize="0" autoFill="0" autoLine="0" autoPict="0">
                <anchor moveWithCells="1">
                  <from>
                    <xdr:col>3</xdr:col>
                    <xdr:colOff>285750</xdr:colOff>
                    <xdr:row>24</xdr:row>
                    <xdr:rowOff>219075</xdr:rowOff>
                  </from>
                  <to>
                    <xdr:col>8</xdr:col>
                    <xdr:colOff>485775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4" r:id="rId19" name="Check Box 16">
              <controlPr defaultSize="0" autoFill="0" autoLine="0" autoPict="0">
                <anchor moveWithCells="1">
                  <from>
                    <xdr:col>3</xdr:col>
                    <xdr:colOff>285750</xdr:colOff>
                    <xdr:row>17</xdr:row>
                    <xdr:rowOff>38100</xdr:rowOff>
                  </from>
                  <to>
                    <xdr:col>9</xdr:col>
                    <xdr:colOff>171450</xdr:colOff>
                    <xdr:row>17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5" r:id="rId20" name="Check Box 17">
              <controlPr defaultSize="0" autoFill="0" autoLine="0" autoPict="0">
                <anchor moveWithCells="1">
                  <from>
                    <xdr:col>3</xdr:col>
                    <xdr:colOff>285750</xdr:colOff>
                    <xdr:row>26</xdr:row>
                    <xdr:rowOff>9525</xdr:rowOff>
                  </from>
                  <to>
                    <xdr:col>8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6" r:id="rId21" name="Check Box 18">
              <controlPr defaultSize="0" autoFill="0" autoLine="0" autoPict="0">
                <anchor moveWithCells="1">
                  <from>
                    <xdr:col>3</xdr:col>
                    <xdr:colOff>285750</xdr:colOff>
                    <xdr:row>17</xdr:row>
                    <xdr:rowOff>285750</xdr:rowOff>
                  </from>
                  <to>
                    <xdr:col>9</xdr:col>
                    <xdr:colOff>180975</xdr:colOff>
                    <xdr:row>18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rgb="FFFF0000"/>
  </sheetPr>
  <dimension ref="A1:Y332"/>
  <sheetViews>
    <sheetView showGridLines="0" zoomScaleNormal="100" zoomScaleSheetLayoutView="100" workbookViewId="0"/>
  </sheetViews>
  <sheetFormatPr defaultRowHeight="13.5" x14ac:dyDescent="0.15"/>
  <cols>
    <col min="1" max="1" width="13.75" style="108" customWidth="1"/>
    <col min="2" max="2" width="5.875" style="70" customWidth="1"/>
    <col min="3" max="3" width="15" style="70" customWidth="1"/>
    <col min="4" max="4" width="13.75" style="70" customWidth="1"/>
    <col min="5" max="5" width="12.625" style="111" customWidth="1"/>
    <col min="6" max="6" width="6.125" style="70" customWidth="1"/>
    <col min="7" max="7" width="8.5" style="112" customWidth="1"/>
    <col min="8" max="8" width="8.125" style="112" customWidth="1"/>
    <col min="9" max="11" width="8.125" style="113" customWidth="1"/>
    <col min="12" max="13" width="8.25" style="113" customWidth="1"/>
    <col min="14" max="15" width="8.125" style="113" customWidth="1"/>
    <col min="16" max="16" width="8.625" style="113" customWidth="1"/>
    <col min="17" max="18" width="6.625" style="70" customWidth="1"/>
    <col min="19" max="20" width="7.875" style="70" customWidth="1"/>
    <col min="21" max="21" width="9.625" style="70" customWidth="1"/>
    <col min="22" max="22" width="10.625" style="70" customWidth="1"/>
    <col min="23" max="23" width="10" style="70" customWidth="1"/>
    <col min="24" max="24" width="18.125" style="70" customWidth="1"/>
    <col min="25" max="25" width="9" style="70" customWidth="1"/>
    <col min="26" max="16384" width="9" style="70"/>
  </cols>
  <sheetData>
    <row r="1" spans="1:25" ht="24.75" customHeight="1" x14ac:dyDescent="0.15">
      <c r="E1" s="70"/>
      <c r="J1" s="70"/>
      <c r="N1" s="70"/>
      <c r="O1" s="70"/>
      <c r="P1" s="70"/>
    </row>
    <row r="2" spans="1:25" ht="36" customHeight="1" x14ac:dyDescent="0.15">
      <c r="B2" s="281" t="s">
        <v>293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9.75" customHeight="1" thickBot="1" x14ac:dyDescent="0.2">
      <c r="B3" s="170" t="b">
        <v>0</v>
      </c>
      <c r="C3" s="170" t="b">
        <v>0</v>
      </c>
      <c r="D3" s="170" t="b">
        <v>0</v>
      </c>
      <c r="E3" s="169">
        <f>COUNTIF(C3:D3,"TRUE")</f>
        <v>0</v>
      </c>
      <c r="F3" s="169">
        <f>COUNTIF(B3:D3,"TRUE")</f>
        <v>0</v>
      </c>
      <c r="G3" s="171"/>
      <c r="H3" s="170"/>
      <c r="I3" s="170"/>
      <c r="J3" s="170"/>
      <c r="K3" s="169"/>
      <c r="L3" s="169"/>
      <c r="M3" s="169"/>
      <c r="N3" s="70"/>
      <c r="O3" s="70"/>
      <c r="P3" s="70"/>
      <c r="Y3" s="109"/>
    </row>
    <row r="4" spans="1:25" ht="20.25" customHeight="1" thickBot="1" x14ac:dyDescent="0.2">
      <c r="A4" s="110"/>
      <c r="B4" s="371" t="s">
        <v>66</v>
      </c>
      <c r="C4" s="372"/>
      <c r="D4" s="380"/>
      <c r="E4" s="381"/>
      <c r="F4" s="382"/>
      <c r="G4" s="70"/>
      <c r="H4" s="70"/>
      <c r="I4" s="70"/>
      <c r="J4" s="70"/>
      <c r="K4" s="70"/>
      <c r="L4" s="70"/>
      <c r="M4" s="70"/>
      <c r="N4" s="70"/>
      <c r="O4" s="70"/>
      <c r="P4" s="70"/>
    </row>
    <row r="5" spans="1:25" ht="20.25" customHeight="1" thickBot="1" x14ac:dyDescent="0.2">
      <c r="A5" s="110"/>
      <c r="B5" s="376" t="s">
        <v>245</v>
      </c>
      <c r="C5" s="377"/>
      <c r="D5" s="373"/>
      <c r="E5" s="374"/>
      <c r="F5" s="375"/>
      <c r="G5" s="378" t="str">
        <f>IF(E3=0,"","追加・修正箇所を赤字にしてください")</f>
        <v/>
      </c>
      <c r="H5" s="379"/>
      <c r="I5" s="379"/>
      <c r="J5" s="379"/>
      <c r="K5" s="379"/>
      <c r="L5" s="379"/>
      <c r="M5" s="70"/>
      <c r="N5" s="70"/>
      <c r="O5" s="70"/>
      <c r="P5" s="70"/>
    </row>
    <row r="6" spans="1:25" ht="8.25" customHeight="1" thickBot="1" x14ac:dyDescent="0.2">
      <c r="I6" s="70"/>
      <c r="J6" s="70"/>
      <c r="K6" s="70"/>
      <c r="L6" s="70"/>
      <c r="M6" s="70"/>
      <c r="N6" s="70"/>
      <c r="O6" s="70"/>
      <c r="P6" s="70"/>
    </row>
    <row r="7" spans="1:25" s="111" customFormat="1" ht="19.5" customHeight="1" thickBot="1" x14ac:dyDescent="0.2">
      <c r="A7" s="110"/>
      <c r="B7" s="398" t="s">
        <v>288</v>
      </c>
      <c r="C7" s="243" t="s">
        <v>67</v>
      </c>
      <c r="D7" s="395"/>
      <c r="E7" s="396"/>
      <c r="F7" s="396"/>
      <c r="G7" s="397"/>
      <c r="I7" s="401" t="s">
        <v>266</v>
      </c>
      <c r="J7" s="402"/>
      <c r="K7" s="402"/>
      <c r="L7" s="402"/>
      <c r="M7" s="402"/>
      <c r="N7" s="402"/>
      <c r="O7" s="403"/>
    </row>
    <row r="8" spans="1:25" s="111" customFormat="1" ht="19.5" customHeight="1" x14ac:dyDescent="0.15">
      <c r="A8" s="110"/>
      <c r="B8" s="399"/>
      <c r="C8" s="244" t="s">
        <v>282</v>
      </c>
      <c r="D8" s="392"/>
      <c r="E8" s="393"/>
      <c r="F8" s="393"/>
      <c r="G8" s="394"/>
      <c r="I8" s="383"/>
      <c r="J8" s="384"/>
      <c r="K8" s="384"/>
      <c r="L8" s="384"/>
      <c r="M8" s="384"/>
      <c r="N8" s="384"/>
      <c r="O8" s="385"/>
    </row>
    <row r="9" spans="1:25" s="111" customFormat="1" ht="19.5" customHeight="1" x14ac:dyDescent="0.15">
      <c r="A9" s="114"/>
      <c r="B9" s="399"/>
      <c r="C9" s="245" t="s">
        <v>283</v>
      </c>
      <c r="D9" s="392"/>
      <c r="E9" s="393"/>
      <c r="F9" s="393"/>
      <c r="G9" s="394"/>
      <c r="I9" s="386"/>
      <c r="J9" s="387"/>
      <c r="K9" s="387"/>
      <c r="L9" s="387"/>
      <c r="M9" s="387"/>
      <c r="N9" s="387"/>
      <c r="O9" s="388"/>
    </row>
    <row r="10" spans="1:25" s="111" customFormat="1" ht="19.5" customHeight="1" x14ac:dyDescent="0.15">
      <c r="A10" s="115"/>
      <c r="B10" s="399"/>
      <c r="C10" s="246" t="s">
        <v>284</v>
      </c>
      <c r="D10" s="392"/>
      <c r="E10" s="393"/>
      <c r="F10" s="393"/>
      <c r="G10" s="394"/>
      <c r="I10" s="386"/>
      <c r="J10" s="387"/>
      <c r="K10" s="387"/>
      <c r="L10" s="387"/>
      <c r="M10" s="387"/>
      <c r="N10" s="387"/>
      <c r="O10" s="388"/>
    </row>
    <row r="11" spans="1:25" s="111" customFormat="1" ht="19.5" customHeight="1" thickBot="1" x14ac:dyDescent="0.2">
      <c r="A11" s="115"/>
      <c r="B11" s="400"/>
      <c r="C11" s="247" t="s">
        <v>285</v>
      </c>
      <c r="D11" s="368"/>
      <c r="E11" s="369"/>
      <c r="F11" s="369"/>
      <c r="G11" s="370"/>
      <c r="I11" s="389"/>
      <c r="J11" s="390"/>
      <c r="K11" s="390"/>
      <c r="L11" s="390"/>
      <c r="M11" s="390"/>
      <c r="N11" s="390"/>
      <c r="O11" s="391"/>
    </row>
    <row r="12" spans="1:25" ht="15" customHeight="1" thickBot="1" x14ac:dyDescent="0.2">
      <c r="B12" s="108"/>
      <c r="E12" s="70"/>
      <c r="F12" s="111"/>
      <c r="G12" s="70"/>
      <c r="I12" s="327" t="b">
        <v>0</v>
      </c>
      <c r="J12" s="170" t="b">
        <v>0</v>
      </c>
      <c r="K12" s="170" t="b">
        <v>0</v>
      </c>
      <c r="L12" s="330" t="b">
        <v>0</v>
      </c>
      <c r="M12" s="328" t="b">
        <v>0</v>
      </c>
      <c r="N12" s="331" t="b">
        <v>0</v>
      </c>
      <c r="O12" s="329">
        <f>COUNTIF(I12:N12,"TRUE")</f>
        <v>0</v>
      </c>
      <c r="P12" s="162"/>
      <c r="Q12" s="162"/>
      <c r="R12" s="162"/>
      <c r="S12" s="162"/>
      <c r="T12" s="162"/>
      <c r="U12" s="162"/>
    </row>
    <row r="13" spans="1:25" ht="19.5" customHeight="1" x14ac:dyDescent="0.15">
      <c r="A13" s="110"/>
      <c r="B13" s="454" t="s">
        <v>289</v>
      </c>
      <c r="C13" s="465" t="s">
        <v>299</v>
      </c>
      <c r="D13" s="466"/>
      <c r="E13" s="466"/>
      <c r="F13" s="466"/>
      <c r="G13" s="466"/>
      <c r="H13" s="467"/>
      <c r="I13" s="359"/>
      <c r="J13" s="360"/>
      <c r="K13" s="360"/>
      <c r="L13" s="360"/>
      <c r="M13" s="360"/>
      <c r="N13" s="360"/>
      <c r="O13" s="361"/>
      <c r="P13" s="70"/>
    </row>
    <row r="14" spans="1:25" ht="19.5" customHeight="1" x14ac:dyDescent="0.15">
      <c r="A14" s="116"/>
      <c r="B14" s="455"/>
      <c r="C14" s="365" t="s">
        <v>300</v>
      </c>
      <c r="D14" s="366"/>
      <c r="E14" s="366"/>
      <c r="F14" s="366"/>
      <c r="G14" s="366"/>
      <c r="H14" s="367"/>
      <c r="I14" s="470"/>
      <c r="J14" s="471"/>
      <c r="K14" s="471"/>
      <c r="L14" s="471"/>
      <c r="M14" s="471"/>
      <c r="N14" s="471"/>
      <c r="O14" s="472"/>
      <c r="P14" s="70"/>
    </row>
    <row r="15" spans="1:25" ht="19.5" customHeight="1" x14ac:dyDescent="0.15">
      <c r="A15" s="110"/>
      <c r="B15" s="455"/>
      <c r="C15" s="365" t="s">
        <v>301</v>
      </c>
      <c r="D15" s="366"/>
      <c r="E15" s="366"/>
      <c r="F15" s="366"/>
      <c r="G15" s="366"/>
      <c r="H15" s="367"/>
      <c r="I15" s="473"/>
      <c r="J15" s="474"/>
      <c r="K15" s="474"/>
      <c r="L15" s="474"/>
      <c r="M15" s="474"/>
      <c r="N15" s="474"/>
      <c r="O15" s="475"/>
      <c r="P15" s="70"/>
    </row>
    <row r="16" spans="1:25" ht="19.5" customHeight="1" x14ac:dyDescent="0.15">
      <c r="A16" s="110"/>
      <c r="B16" s="455"/>
      <c r="C16" s="365" t="s">
        <v>234</v>
      </c>
      <c r="D16" s="366"/>
      <c r="E16" s="366"/>
      <c r="F16" s="366"/>
      <c r="G16" s="366"/>
      <c r="H16" s="367"/>
      <c r="I16" s="476"/>
      <c r="J16" s="477"/>
      <c r="K16" s="477"/>
      <c r="L16" s="477"/>
      <c r="M16" s="477"/>
      <c r="N16" s="477"/>
      <c r="O16" s="478"/>
      <c r="P16" s="70"/>
    </row>
    <row r="17" spans="1:24" ht="19.5" customHeight="1" x14ac:dyDescent="0.15">
      <c r="A17" s="110"/>
      <c r="B17" s="455"/>
      <c r="C17" s="460" t="s">
        <v>302</v>
      </c>
      <c r="D17" s="461"/>
      <c r="E17" s="461"/>
      <c r="F17" s="461"/>
      <c r="G17" s="461"/>
      <c r="H17" s="462"/>
      <c r="I17" s="479"/>
      <c r="J17" s="480"/>
      <c r="K17" s="480"/>
      <c r="L17" s="480"/>
      <c r="M17" s="480"/>
      <c r="N17" s="480"/>
      <c r="O17" s="481"/>
      <c r="P17" s="70"/>
    </row>
    <row r="18" spans="1:24" ht="19.5" customHeight="1" x14ac:dyDescent="0.15">
      <c r="A18" s="110"/>
      <c r="B18" s="455"/>
      <c r="C18" s="307" t="s">
        <v>324</v>
      </c>
      <c r="D18" s="308"/>
      <c r="E18" s="463" t="s">
        <v>307</v>
      </c>
      <c r="F18" s="464"/>
      <c r="G18" s="498">
        <v>18</v>
      </c>
      <c r="H18" s="499"/>
      <c r="I18" s="311"/>
      <c r="J18" s="312" t="s">
        <v>312</v>
      </c>
      <c r="K18" s="487" t="s">
        <v>311</v>
      </c>
      <c r="L18" s="487"/>
      <c r="M18" s="487"/>
      <c r="N18" s="487"/>
      <c r="O18" s="488"/>
      <c r="P18" s="70"/>
    </row>
    <row r="19" spans="1:24" ht="19.5" customHeight="1" x14ac:dyDescent="0.15">
      <c r="A19" s="110"/>
      <c r="B19" s="455"/>
      <c r="C19" s="309"/>
      <c r="D19" s="310"/>
      <c r="E19" s="463" t="s">
        <v>308</v>
      </c>
      <c r="F19" s="464"/>
      <c r="G19" s="500">
        <v>30</v>
      </c>
      <c r="H19" s="501"/>
      <c r="I19" s="311"/>
      <c r="J19" s="312" t="s">
        <v>313</v>
      </c>
      <c r="K19" s="487" t="s">
        <v>311</v>
      </c>
      <c r="L19" s="487"/>
      <c r="M19" s="487"/>
      <c r="N19" s="487"/>
      <c r="O19" s="488"/>
      <c r="P19" s="70"/>
    </row>
    <row r="20" spans="1:24" ht="19.5" customHeight="1" x14ac:dyDescent="0.15">
      <c r="A20" s="110"/>
      <c r="B20" s="455"/>
      <c r="C20" s="365" t="s">
        <v>235</v>
      </c>
      <c r="D20" s="366"/>
      <c r="E20" s="366"/>
      <c r="F20" s="366"/>
      <c r="G20" s="366"/>
      <c r="H20" s="367"/>
      <c r="I20" s="484"/>
      <c r="J20" s="485"/>
      <c r="K20" s="486"/>
      <c r="L20" s="482" t="s">
        <v>287</v>
      </c>
      <c r="M20" s="483"/>
      <c r="N20" s="393"/>
      <c r="O20" s="394"/>
      <c r="P20" s="72"/>
    </row>
    <row r="21" spans="1:24" ht="25.5" customHeight="1" x14ac:dyDescent="0.15">
      <c r="A21" s="110"/>
      <c r="B21" s="455"/>
      <c r="C21" s="451" t="s">
        <v>278</v>
      </c>
      <c r="D21" s="452"/>
      <c r="E21" s="452"/>
      <c r="F21" s="452"/>
      <c r="G21" s="452"/>
      <c r="H21" s="453"/>
      <c r="I21" s="468"/>
      <c r="J21" s="469"/>
      <c r="K21" s="502" t="s">
        <v>277</v>
      </c>
      <c r="L21" s="503"/>
      <c r="M21" s="503"/>
      <c r="N21" s="503"/>
      <c r="O21" s="504"/>
      <c r="P21" s="70"/>
    </row>
    <row r="22" spans="1:24" ht="19.5" customHeight="1" x14ac:dyDescent="0.15">
      <c r="A22" s="110"/>
      <c r="B22" s="455"/>
      <c r="C22" s="443" t="s">
        <v>274</v>
      </c>
      <c r="D22" s="444"/>
      <c r="E22" s="444"/>
      <c r="F22" s="444"/>
      <c r="G22" s="444"/>
      <c r="H22" s="445"/>
      <c r="I22" s="441" t="s">
        <v>97</v>
      </c>
      <c r="J22" s="442"/>
      <c r="K22" s="502" t="s">
        <v>286</v>
      </c>
      <c r="L22" s="503"/>
      <c r="M22" s="503"/>
      <c r="N22" s="503"/>
      <c r="O22" s="504"/>
      <c r="P22" s="70"/>
    </row>
    <row r="23" spans="1:24" ht="19.5" customHeight="1" thickBot="1" x14ac:dyDescent="0.2">
      <c r="A23" s="110"/>
      <c r="B23" s="456"/>
      <c r="C23" s="457" t="s">
        <v>272</v>
      </c>
      <c r="D23" s="458"/>
      <c r="E23" s="458"/>
      <c r="F23" s="458"/>
      <c r="G23" s="458"/>
      <c r="H23" s="459"/>
      <c r="I23" s="410" t="s">
        <v>95</v>
      </c>
      <c r="J23" s="411"/>
      <c r="K23" s="508"/>
      <c r="L23" s="508"/>
      <c r="M23" s="508"/>
      <c r="N23" s="508"/>
      <c r="O23" s="509"/>
      <c r="P23" s="70"/>
    </row>
    <row r="24" spans="1:24" ht="15.95" customHeight="1" x14ac:dyDescent="0.15">
      <c r="A24" s="110"/>
      <c r="B24" s="240"/>
      <c r="C24" s="241"/>
      <c r="D24" s="241"/>
      <c r="E24" s="241"/>
      <c r="F24" s="241"/>
      <c r="G24" s="241"/>
      <c r="H24" s="241"/>
      <c r="I24" s="242"/>
      <c r="J24" s="242"/>
      <c r="K24" s="496" t="s">
        <v>296</v>
      </c>
      <c r="L24" s="496"/>
      <c r="M24" s="496"/>
      <c r="N24" s="496"/>
      <c r="O24" s="496"/>
      <c r="P24" s="70"/>
    </row>
    <row r="25" spans="1:24" ht="15.95" customHeight="1" x14ac:dyDescent="0.15">
      <c r="C25" s="492" t="s">
        <v>292</v>
      </c>
      <c r="D25" s="492"/>
      <c r="E25" s="492"/>
      <c r="F25" s="492"/>
      <c r="G25" s="492"/>
      <c r="H25" s="492"/>
      <c r="I25" s="492"/>
      <c r="J25" s="492"/>
      <c r="K25" s="497"/>
      <c r="L25" s="497"/>
      <c r="M25" s="497"/>
      <c r="N25" s="497"/>
      <c r="O25" s="497"/>
      <c r="P25" s="70"/>
      <c r="Q25" s="71"/>
    </row>
    <row r="26" spans="1:24" ht="15.95" customHeight="1" thickBot="1" x14ac:dyDescent="0.2">
      <c r="B26" s="239"/>
      <c r="E26" s="70"/>
      <c r="F26" s="111"/>
      <c r="G26" s="117"/>
      <c r="I26" s="112"/>
      <c r="J26" s="118"/>
      <c r="K26" s="118"/>
      <c r="L26" s="118"/>
      <c r="M26" s="118"/>
      <c r="N26" s="118"/>
      <c r="O26" s="118"/>
      <c r="P26" s="70"/>
      <c r="Q26" s="71"/>
    </row>
    <row r="27" spans="1:24" ht="29.25" customHeight="1" thickBot="1" x14ac:dyDescent="0.2">
      <c r="B27" s="449" t="s">
        <v>309</v>
      </c>
      <c r="C27" s="450"/>
      <c r="D27" s="306" t="s">
        <v>314</v>
      </c>
      <c r="E27" s="306"/>
      <c r="F27" s="306"/>
      <c r="G27" s="306"/>
      <c r="H27" s="306"/>
      <c r="I27" s="306"/>
      <c r="J27" s="306"/>
      <c r="K27" s="306"/>
      <c r="L27" s="313"/>
      <c r="M27" s="314"/>
      <c r="N27" s="493" t="s">
        <v>323</v>
      </c>
      <c r="O27" s="494"/>
      <c r="P27" s="494"/>
      <c r="Q27" s="494"/>
      <c r="R27" s="495"/>
      <c r="S27" s="362" t="s">
        <v>204</v>
      </c>
      <c r="T27" s="363"/>
      <c r="U27" s="363"/>
      <c r="V27" s="364"/>
      <c r="W27" s="199" t="s">
        <v>242</v>
      </c>
    </row>
    <row r="28" spans="1:24" ht="15.75" customHeight="1" x14ac:dyDescent="0.15">
      <c r="A28" s="110"/>
      <c r="B28" s="438" t="s">
        <v>69</v>
      </c>
      <c r="C28" s="446" t="s">
        <v>189</v>
      </c>
      <c r="D28" s="446" t="s">
        <v>190</v>
      </c>
      <c r="E28" s="248" t="s">
        <v>62</v>
      </c>
      <c r="F28" s="489" t="s">
        <v>104</v>
      </c>
      <c r="G28" s="406" t="s">
        <v>270</v>
      </c>
      <c r="H28" s="427" t="s">
        <v>98</v>
      </c>
      <c r="I28" s="428"/>
      <c r="J28" s="429" t="s">
        <v>99</v>
      </c>
      <c r="K28" s="428"/>
      <c r="L28" s="510" t="s">
        <v>100</v>
      </c>
      <c r="M28" s="511"/>
      <c r="N28" s="437" t="s">
        <v>241</v>
      </c>
      <c r="O28" s="424"/>
      <c r="P28" s="424" t="s">
        <v>70</v>
      </c>
      <c r="Q28" s="421" t="s">
        <v>63</v>
      </c>
      <c r="R28" s="435" t="s">
        <v>279</v>
      </c>
      <c r="S28" s="412" t="s">
        <v>269</v>
      </c>
      <c r="T28" s="413"/>
      <c r="U28" s="268" t="s">
        <v>268</v>
      </c>
      <c r="V28" s="275"/>
      <c r="W28" s="418" t="s">
        <v>72</v>
      </c>
      <c r="X28" s="197" t="s">
        <v>105</v>
      </c>
    </row>
    <row r="29" spans="1:24" ht="15.75" customHeight="1" x14ac:dyDescent="0.15">
      <c r="A29" s="110"/>
      <c r="B29" s="439"/>
      <c r="C29" s="447"/>
      <c r="D29" s="447"/>
      <c r="E29" s="505" t="s">
        <v>319</v>
      </c>
      <c r="F29" s="490"/>
      <c r="G29" s="407"/>
      <c r="H29" s="430" t="s">
        <v>101</v>
      </c>
      <c r="I29" s="431"/>
      <c r="J29" s="432" t="s">
        <v>102</v>
      </c>
      <c r="K29" s="431"/>
      <c r="L29" s="433" t="s">
        <v>103</v>
      </c>
      <c r="M29" s="434"/>
      <c r="N29" s="416" t="s">
        <v>240</v>
      </c>
      <c r="O29" s="417"/>
      <c r="P29" s="425"/>
      <c r="Q29" s="422"/>
      <c r="R29" s="436"/>
      <c r="S29" s="414"/>
      <c r="T29" s="415"/>
      <c r="U29" s="404"/>
      <c r="V29" s="276" t="s">
        <v>267</v>
      </c>
      <c r="W29" s="419"/>
      <c r="X29" s="408"/>
    </row>
    <row r="30" spans="1:24" ht="15.75" customHeight="1" x14ac:dyDescent="0.15">
      <c r="B30" s="439"/>
      <c r="C30" s="447"/>
      <c r="D30" s="447"/>
      <c r="E30" s="506"/>
      <c r="F30" s="491"/>
      <c r="G30" s="249" t="s">
        <v>271</v>
      </c>
      <c r="H30" s="250" t="s">
        <v>73</v>
      </c>
      <c r="I30" s="251" t="s">
        <v>74</v>
      </c>
      <c r="J30" s="252" t="s">
        <v>73</v>
      </c>
      <c r="K30" s="251" t="s">
        <v>74</v>
      </c>
      <c r="L30" s="121" t="s">
        <v>73</v>
      </c>
      <c r="M30" s="155" t="s">
        <v>74</v>
      </c>
      <c r="N30" s="259" t="s">
        <v>73</v>
      </c>
      <c r="O30" s="259" t="s">
        <v>74</v>
      </c>
      <c r="P30" s="426"/>
      <c r="Q30" s="423"/>
      <c r="R30" s="260" t="s">
        <v>281</v>
      </c>
      <c r="S30" s="277" t="s">
        <v>73</v>
      </c>
      <c r="T30" s="271" t="s">
        <v>74</v>
      </c>
      <c r="U30" s="404"/>
      <c r="V30" s="302" t="s">
        <v>264</v>
      </c>
      <c r="W30" s="420"/>
      <c r="X30" s="408"/>
    </row>
    <row r="31" spans="1:24" ht="20.100000000000001" customHeight="1" thickBot="1" x14ac:dyDescent="0.2">
      <c r="A31" s="201"/>
      <c r="B31" s="440"/>
      <c r="C31" s="448"/>
      <c r="D31" s="448"/>
      <c r="E31" s="507"/>
      <c r="F31" s="253" t="s">
        <v>75</v>
      </c>
      <c r="G31" s="254" t="s">
        <v>76</v>
      </c>
      <c r="H31" s="255" t="s">
        <v>76</v>
      </c>
      <c r="I31" s="256" t="s">
        <v>76</v>
      </c>
      <c r="J31" s="256" t="s">
        <v>76</v>
      </c>
      <c r="K31" s="256" t="s">
        <v>76</v>
      </c>
      <c r="L31" s="123" t="s">
        <v>76</v>
      </c>
      <c r="M31" s="158" t="s">
        <v>76</v>
      </c>
      <c r="N31" s="261" t="s">
        <v>306</v>
      </c>
      <c r="O31" s="261" t="s">
        <v>305</v>
      </c>
      <c r="P31" s="261" t="s">
        <v>75</v>
      </c>
      <c r="Q31" s="262" t="s">
        <v>77</v>
      </c>
      <c r="R31" s="263" t="s">
        <v>280</v>
      </c>
      <c r="S31" s="278" t="s">
        <v>76</v>
      </c>
      <c r="T31" s="273" t="s">
        <v>76</v>
      </c>
      <c r="U31" s="405"/>
      <c r="V31" s="279"/>
      <c r="W31" s="280" t="s">
        <v>78</v>
      </c>
      <c r="X31" s="409"/>
    </row>
    <row r="32" spans="1:24" ht="20.25" customHeight="1" thickBot="1" x14ac:dyDescent="0.2">
      <c r="A32" s="203"/>
      <c r="B32" s="204" t="s">
        <v>79</v>
      </c>
      <c r="C32" s="205" t="s">
        <v>261</v>
      </c>
      <c r="D32" s="206"/>
      <c r="E32" s="207" t="s">
        <v>249</v>
      </c>
      <c r="F32" s="326">
        <v>250</v>
      </c>
      <c r="G32" s="208">
        <v>18</v>
      </c>
      <c r="H32" s="209">
        <v>3</v>
      </c>
      <c r="I32" s="210">
        <v>2</v>
      </c>
      <c r="J32" s="211">
        <v>0.5</v>
      </c>
      <c r="K32" s="210">
        <v>0.5</v>
      </c>
      <c r="L32" s="210">
        <v>2.25</v>
      </c>
      <c r="M32" s="212">
        <v>1.25</v>
      </c>
      <c r="N32" s="315">
        <v>1</v>
      </c>
      <c r="O32" s="315">
        <v>2</v>
      </c>
      <c r="P32" s="213">
        <v>250</v>
      </c>
      <c r="Q32" s="214">
        <v>25</v>
      </c>
      <c r="R32" s="215" t="s">
        <v>256</v>
      </c>
      <c r="S32" s="223">
        <v>2.8</v>
      </c>
      <c r="T32" s="217">
        <v>1.75</v>
      </c>
      <c r="U32" s="218" t="s">
        <v>257</v>
      </c>
      <c r="V32" s="235" t="s">
        <v>273</v>
      </c>
      <c r="W32" s="220">
        <v>10</v>
      </c>
      <c r="X32" s="221" t="s">
        <v>79</v>
      </c>
    </row>
    <row r="33" spans="1:24" ht="20.25" customHeight="1" x14ac:dyDescent="0.15">
      <c r="A33" s="201"/>
      <c r="B33" s="125">
        <v>1</v>
      </c>
      <c r="C33" s="126"/>
      <c r="D33" s="127"/>
      <c r="E33" s="128"/>
      <c r="F33" s="140"/>
      <c r="G33" s="129"/>
      <c r="H33" s="149"/>
      <c r="I33" s="190"/>
      <c r="J33" s="190"/>
      <c r="K33" s="150"/>
      <c r="L33" s="191" t="str">
        <f>IF(F33&gt;1,ROUND(H33-J33-($F33/1000),3),"")</f>
        <v/>
      </c>
      <c r="M33" s="233" t="str">
        <f>IF(F33&gt;1,ROUND(I33-K33-($F33/1000),3),"")</f>
        <v/>
      </c>
      <c r="N33" s="192"/>
      <c r="O33" s="193"/>
      <c r="P33" s="132"/>
      <c r="Q33" s="144"/>
      <c r="R33" s="133"/>
      <c r="S33" s="194"/>
      <c r="T33" s="131"/>
      <c r="U33" s="128"/>
      <c r="V33" s="236"/>
      <c r="W33" s="165"/>
      <c r="X33" s="135"/>
    </row>
    <row r="34" spans="1:24" ht="20.25" customHeight="1" x14ac:dyDescent="0.15">
      <c r="A34" s="114"/>
      <c r="B34" s="136">
        <v>2</v>
      </c>
      <c r="C34" s="137"/>
      <c r="D34" s="138"/>
      <c r="E34" s="139"/>
      <c r="F34" s="140"/>
      <c r="G34" s="141"/>
      <c r="H34" s="151"/>
      <c r="I34" s="152"/>
      <c r="J34" s="152"/>
      <c r="K34" s="153"/>
      <c r="L34" s="191" t="str">
        <f t="shared" ref="L34:L97" si="0">IF(F34&gt;1,ROUND(H34-J34-($F34/1000),3),"")</f>
        <v/>
      </c>
      <c r="M34" s="233" t="str">
        <f t="shared" ref="M34:M97" si="1">IF(F34&gt;1,ROUND(I34-K34-($F34/1000),3),"")</f>
        <v/>
      </c>
      <c r="N34" s="176"/>
      <c r="O34" s="177"/>
      <c r="P34" s="182"/>
      <c r="Q34" s="144"/>
      <c r="R34" s="145"/>
      <c r="S34" s="180"/>
      <c r="T34" s="181"/>
      <c r="U34" s="139"/>
      <c r="V34" s="237"/>
      <c r="W34" s="166"/>
      <c r="X34" s="147"/>
    </row>
    <row r="35" spans="1:24" ht="20.25" customHeight="1" x14ac:dyDescent="0.15">
      <c r="A35" s="115"/>
      <c r="B35" s="136">
        <v>3</v>
      </c>
      <c r="C35" s="137"/>
      <c r="D35" s="138"/>
      <c r="E35" s="139"/>
      <c r="F35" s="140"/>
      <c r="G35" s="141"/>
      <c r="H35" s="151"/>
      <c r="I35" s="152"/>
      <c r="J35" s="152"/>
      <c r="K35" s="153"/>
      <c r="L35" s="200" t="str">
        <f t="shared" si="0"/>
        <v/>
      </c>
      <c r="M35" s="234" t="str">
        <f t="shared" si="1"/>
        <v/>
      </c>
      <c r="N35" s="176"/>
      <c r="O35" s="177"/>
      <c r="P35" s="182"/>
      <c r="Q35" s="144"/>
      <c r="R35" s="145"/>
      <c r="S35" s="180"/>
      <c r="T35" s="181"/>
      <c r="U35" s="139"/>
      <c r="V35" s="237"/>
      <c r="W35" s="166"/>
      <c r="X35" s="147"/>
    </row>
    <row r="36" spans="1:24" ht="20.25" customHeight="1" x14ac:dyDescent="0.15">
      <c r="B36" s="136">
        <v>4</v>
      </c>
      <c r="C36" s="137"/>
      <c r="D36" s="138"/>
      <c r="E36" s="139"/>
      <c r="F36" s="140"/>
      <c r="G36" s="141"/>
      <c r="H36" s="151"/>
      <c r="I36" s="152"/>
      <c r="J36" s="152"/>
      <c r="K36" s="153"/>
      <c r="L36" s="200" t="str">
        <f t="shared" si="0"/>
        <v/>
      </c>
      <c r="M36" s="234" t="str">
        <f t="shared" si="1"/>
        <v/>
      </c>
      <c r="N36" s="176"/>
      <c r="O36" s="177"/>
      <c r="P36" s="182"/>
      <c r="Q36" s="144"/>
      <c r="R36" s="145"/>
      <c r="S36" s="180"/>
      <c r="T36" s="181"/>
      <c r="U36" s="139"/>
      <c r="V36" s="237"/>
      <c r="W36" s="166"/>
      <c r="X36" s="147"/>
    </row>
    <row r="37" spans="1:24" ht="20.25" customHeight="1" x14ac:dyDescent="0.15">
      <c r="B37" s="136">
        <v>5</v>
      </c>
      <c r="C37" s="137"/>
      <c r="D37" s="138"/>
      <c r="E37" s="139"/>
      <c r="F37" s="140"/>
      <c r="G37" s="141"/>
      <c r="H37" s="151"/>
      <c r="I37" s="152"/>
      <c r="J37" s="152"/>
      <c r="K37" s="153"/>
      <c r="L37" s="200" t="str">
        <f t="shared" si="0"/>
        <v/>
      </c>
      <c r="M37" s="234" t="str">
        <f t="shared" si="1"/>
        <v/>
      </c>
      <c r="N37" s="176"/>
      <c r="O37" s="177"/>
      <c r="P37" s="182"/>
      <c r="Q37" s="144"/>
      <c r="R37" s="145"/>
      <c r="S37" s="180"/>
      <c r="T37" s="181"/>
      <c r="U37" s="139"/>
      <c r="V37" s="237"/>
      <c r="W37" s="166"/>
      <c r="X37" s="147"/>
    </row>
    <row r="38" spans="1:24" ht="20.25" customHeight="1" x14ac:dyDescent="0.15">
      <c r="B38" s="136">
        <v>6</v>
      </c>
      <c r="C38" s="137"/>
      <c r="D38" s="138"/>
      <c r="E38" s="139"/>
      <c r="F38" s="140"/>
      <c r="G38" s="141"/>
      <c r="H38" s="151"/>
      <c r="I38" s="152"/>
      <c r="J38" s="152"/>
      <c r="K38" s="153"/>
      <c r="L38" s="200" t="str">
        <f t="shared" si="0"/>
        <v/>
      </c>
      <c r="M38" s="234" t="str">
        <f t="shared" si="1"/>
        <v/>
      </c>
      <c r="N38" s="176"/>
      <c r="O38" s="177"/>
      <c r="P38" s="182"/>
      <c r="Q38" s="144"/>
      <c r="R38" s="145"/>
      <c r="S38" s="180"/>
      <c r="T38" s="181"/>
      <c r="U38" s="139"/>
      <c r="V38" s="237"/>
      <c r="W38" s="166"/>
      <c r="X38" s="147"/>
    </row>
    <row r="39" spans="1:24" ht="20.25" customHeight="1" x14ac:dyDescent="0.15">
      <c r="B39" s="136">
        <v>7</v>
      </c>
      <c r="C39" s="137"/>
      <c r="D39" s="138"/>
      <c r="E39" s="139"/>
      <c r="F39" s="140"/>
      <c r="G39" s="141"/>
      <c r="H39" s="151"/>
      <c r="I39" s="152"/>
      <c r="J39" s="152"/>
      <c r="K39" s="153"/>
      <c r="L39" s="200" t="str">
        <f t="shared" si="0"/>
        <v/>
      </c>
      <c r="M39" s="234" t="str">
        <f t="shared" si="1"/>
        <v/>
      </c>
      <c r="N39" s="176"/>
      <c r="O39" s="177"/>
      <c r="P39" s="182"/>
      <c r="Q39" s="144"/>
      <c r="R39" s="145"/>
      <c r="S39" s="180"/>
      <c r="T39" s="181"/>
      <c r="U39" s="139"/>
      <c r="V39" s="237"/>
      <c r="W39" s="166"/>
      <c r="X39" s="147"/>
    </row>
    <row r="40" spans="1:24" ht="20.25" customHeight="1" x14ac:dyDescent="0.15">
      <c r="B40" s="136">
        <v>8</v>
      </c>
      <c r="C40" s="137"/>
      <c r="D40" s="138"/>
      <c r="E40" s="139"/>
      <c r="F40" s="140"/>
      <c r="G40" s="141"/>
      <c r="H40" s="151"/>
      <c r="I40" s="152"/>
      <c r="J40" s="152"/>
      <c r="K40" s="153"/>
      <c r="L40" s="200" t="str">
        <f t="shared" si="0"/>
        <v/>
      </c>
      <c r="M40" s="234" t="str">
        <f t="shared" si="1"/>
        <v/>
      </c>
      <c r="N40" s="176"/>
      <c r="O40" s="177"/>
      <c r="P40" s="182"/>
      <c r="Q40" s="144"/>
      <c r="R40" s="145"/>
      <c r="S40" s="180"/>
      <c r="T40" s="181"/>
      <c r="U40" s="139"/>
      <c r="V40" s="237"/>
      <c r="W40" s="166"/>
      <c r="X40" s="147"/>
    </row>
    <row r="41" spans="1:24" ht="20.25" customHeight="1" x14ac:dyDescent="0.15">
      <c r="B41" s="136">
        <v>9</v>
      </c>
      <c r="C41" s="137"/>
      <c r="D41" s="138"/>
      <c r="E41" s="139"/>
      <c r="F41" s="140"/>
      <c r="G41" s="141"/>
      <c r="H41" s="151"/>
      <c r="I41" s="152"/>
      <c r="J41" s="152"/>
      <c r="K41" s="153"/>
      <c r="L41" s="200" t="str">
        <f t="shared" si="0"/>
        <v/>
      </c>
      <c r="M41" s="234" t="str">
        <f t="shared" si="1"/>
        <v/>
      </c>
      <c r="N41" s="176"/>
      <c r="O41" s="177"/>
      <c r="P41" s="182"/>
      <c r="Q41" s="144"/>
      <c r="R41" s="145"/>
      <c r="S41" s="180"/>
      <c r="T41" s="181"/>
      <c r="U41" s="139"/>
      <c r="V41" s="237"/>
      <c r="W41" s="166"/>
      <c r="X41" s="147"/>
    </row>
    <row r="42" spans="1:24" ht="20.25" customHeight="1" x14ac:dyDescent="0.15">
      <c r="B42" s="136">
        <v>10</v>
      </c>
      <c r="C42" s="137"/>
      <c r="D42" s="138"/>
      <c r="E42" s="139"/>
      <c r="F42" s="140"/>
      <c r="G42" s="141"/>
      <c r="H42" s="151"/>
      <c r="I42" s="152"/>
      <c r="J42" s="152"/>
      <c r="K42" s="153"/>
      <c r="L42" s="200" t="str">
        <f t="shared" si="0"/>
        <v/>
      </c>
      <c r="M42" s="234" t="str">
        <f t="shared" si="1"/>
        <v/>
      </c>
      <c r="N42" s="176"/>
      <c r="O42" s="177"/>
      <c r="P42" s="182"/>
      <c r="Q42" s="144"/>
      <c r="R42" s="145"/>
      <c r="S42" s="180"/>
      <c r="T42" s="181"/>
      <c r="U42" s="139"/>
      <c r="V42" s="237"/>
      <c r="W42" s="166"/>
      <c r="X42" s="147"/>
    </row>
    <row r="43" spans="1:24" ht="20.25" customHeight="1" x14ac:dyDescent="0.15">
      <c r="B43" s="136">
        <v>11</v>
      </c>
      <c r="C43" s="137"/>
      <c r="D43" s="138"/>
      <c r="E43" s="139"/>
      <c r="F43" s="140"/>
      <c r="G43" s="141"/>
      <c r="H43" s="151"/>
      <c r="I43" s="152"/>
      <c r="J43" s="152"/>
      <c r="K43" s="152"/>
      <c r="L43" s="200" t="str">
        <f t="shared" si="0"/>
        <v/>
      </c>
      <c r="M43" s="234" t="str">
        <f t="shared" si="1"/>
        <v/>
      </c>
      <c r="N43" s="238"/>
      <c r="O43" s="177"/>
      <c r="P43" s="182"/>
      <c r="Q43" s="144"/>
      <c r="R43" s="145"/>
      <c r="S43" s="180"/>
      <c r="T43" s="181"/>
      <c r="U43" s="139"/>
      <c r="V43" s="237"/>
      <c r="W43" s="166"/>
      <c r="X43" s="147"/>
    </row>
    <row r="44" spans="1:24" ht="20.25" customHeight="1" x14ac:dyDescent="0.15">
      <c r="B44" s="136">
        <v>12</v>
      </c>
      <c r="C44" s="137"/>
      <c r="D44" s="138"/>
      <c r="E44" s="139"/>
      <c r="F44" s="140"/>
      <c r="G44" s="141"/>
      <c r="H44" s="151"/>
      <c r="I44" s="152"/>
      <c r="J44" s="152"/>
      <c r="K44" s="152"/>
      <c r="L44" s="200" t="str">
        <f t="shared" si="0"/>
        <v/>
      </c>
      <c r="M44" s="234" t="str">
        <f t="shared" si="1"/>
        <v/>
      </c>
      <c r="N44" s="238"/>
      <c r="O44" s="177"/>
      <c r="P44" s="182"/>
      <c r="Q44" s="144"/>
      <c r="R44" s="145"/>
      <c r="S44" s="180"/>
      <c r="T44" s="181"/>
      <c r="U44" s="139"/>
      <c r="V44" s="237"/>
      <c r="W44" s="166"/>
      <c r="X44" s="147"/>
    </row>
    <row r="45" spans="1:24" ht="20.25" customHeight="1" x14ac:dyDescent="0.15">
      <c r="B45" s="136">
        <v>13</v>
      </c>
      <c r="C45" s="137"/>
      <c r="D45" s="138"/>
      <c r="E45" s="139"/>
      <c r="F45" s="140"/>
      <c r="G45" s="141"/>
      <c r="H45" s="151"/>
      <c r="I45" s="152"/>
      <c r="J45" s="152"/>
      <c r="K45" s="152"/>
      <c r="L45" s="200" t="str">
        <f t="shared" si="0"/>
        <v/>
      </c>
      <c r="M45" s="234" t="str">
        <f t="shared" si="1"/>
        <v/>
      </c>
      <c r="N45" s="238"/>
      <c r="O45" s="177"/>
      <c r="P45" s="182"/>
      <c r="Q45" s="144"/>
      <c r="R45" s="145"/>
      <c r="S45" s="180"/>
      <c r="T45" s="181"/>
      <c r="U45" s="139"/>
      <c r="V45" s="237"/>
      <c r="W45" s="166"/>
      <c r="X45" s="147"/>
    </row>
    <row r="46" spans="1:24" ht="20.25" customHeight="1" x14ac:dyDescent="0.15">
      <c r="B46" s="136">
        <v>14</v>
      </c>
      <c r="C46" s="137"/>
      <c r="D46" s="138"/>
      <c r="E46" s="139"/>
      <c r="F46" s="140"/>
      <c r="G46" s="141"/>
      <c r="H46" s="151"/>
      <c r="I46" s="152"/>
      <c r="J46" s="152"/>
      <c r="K46" s="152"/>
      <c r="L46" s="200" t="str">
        <f t="shared" si="0"/>
        <v/>
      </c>
      <c r="M46" s="234" t="str">
        <f t="shared" si="1"/>
        <v/>
      </c>
      <c r="N46" s="238"/>
      <c r="O46" s="177"/>
      <c r="P46" s="182"/>
      <c r="Q46" s="144"/>
      <c r="R46" s="145"/>
      <c r="S46" s="180"/>
      <c r="T46" s="181"/>
      <c r="U46" s="139"/>
      <c r="V46" s="237"/>
      <c r="W46" s="166"/>
      <c r="X46" s="147"/>
    </row>
    <row r="47" spans="1:24" ht="20.25" customHeight="1" x14ac:dyDescent="0.15">
      <c r="B47" s="136">
        <v>15</v>
      </c>
      <c r="C47" s="137"/>
      <c r="D47" s="138"/>
      <c r="E47" s="139"/>
      <c r="F47" s="140"/>
      <c r="G47" s="141"/>
      <c r="H47" s="151"/>
      <c r="I47" s="152"/>
      <c r="J47" s="152"/>
      <c r="K47" s="152"/>
      <c r="L47" s="200" t="str">
        <f t="shared" si="0"/>
        <v/>
      </c>
      <c r="M47" s="234" t="str">
        <f t="shared" si="1"/>
        <v/>
      </c>
      <c r="N47" s="238"/>
      <c r="O47" s="177"/>
      <c r="P47" s="182"/>
      <c r="Q47" s="144"/>
      <c r="R47" s="145"/>
      <c r="S47" s="180"/>
      <c r="T47" s="181"/>
      <c r="U47" s="139"/>
      <c r="V47" s="237"/>
      <c r="W47" s="166"/>
      <c r="X47" s="147"/>
    </row>
    <row r="48" spans="1:24" ht="20.25" customHeight="1" x14ac:dyDescent="0.15">
      <c r="B48" s="136">
        <v>16</v>
      </c>
      <c r="C48" s="137"/>
      <c r="D48" s="138"/>
      <c r="E48" s="139"/>
      <c r="F48" s="140"/>
      <c r="G48" s="141"/>
      <c r="H48" s="151"/>
      <c r="I48" s="152"/>
      <c r="J48" s="152"/>
      <c r="K48" s="152"/>
      <c r="L48" s="200" t="str">
        <f t="shared" si="0"/>
        <v/>
      </c>
      <c r="M48" s="234" t="str">
        <f t="shared" si="1"/>
        <v/>
      </c>
      <c r="N48" s="238"/>
      <c r="O48" s="177"/>
      <c r="P48" s="182"/>
      <c r="Q48" s="144"/>
      <c r="R48" s="145"/>
      <c r="S48" s="180"/>
      <c r="T48" s="181"/>
      <c r="U48" s="139"/>
      <c r="V48" s="237"/>
      <c r="W48" s="166"/>
      <c r="X48" s="147"/>
    </row>
    <row r="49" spans="2:24" ht="20.25" customHeight="1" x14ac:dyDescent="0.15">
      <c r="B49" s="136">
        <v>17</v>
      </c>
      <c r="C49" s="137"/>
      <c r="D49" s="138"/>
      <c r="E49" s="139"/>
      <c r="F49" s="140"/>
      <c r="G49" s="141"/>
      <c r="H49" s="151"/>
      <c r="I49" s="152"/>
      <c r="J49" s="152"/>
      <c r="K49" s="152"/>
      <c r="L49" s="200" t="str">
        <f t="shared" si="0"/>
        <v/>
      </c>
      <c r="M49" s="234" t="str">
        <f t="shared" si="1"/>
        <v/>
      </c>
      <c r="N49" s="238"/>
      <c r="O49" s="177"/>
      <c r="P49" s="182"/>
      <c r="Q49" s="144"/>
      <c r="R49" s="145"/>
      <c r="S49" s="180"/>
      <c r="T49" s="181"/>
      <c r="U49" s="139"/>
      <c r="V49" s="237"/>
      <c r="W49" s="166"/>
      <c r="X49" s="147"/>
    </row>
    <row r="50" spans="2:24" ht="20.25" customHeight="1" x14ac:dyDescent="0.15">
      <c r="B50" s="136">
        <v>18</v>
      </c>
      <c r="C50" s="137"/>
      <c r="D50" s="138"/>
      <c r="E50" s="139"/>
      <c r="F50" s="140"/>
      <c r="G50" s="141"/>
      <c r="H50" s="151"/>
      <c r="I50" s="152"/>
      <c r="J50" s="152"/>
      <c r="K50" s="152"/>
      <c r="L50" s="200" t="str">
        <f t="shared" si="0"/>
        <v/>
      </c>
      <c r="M50" s="234" t="str">
        <f t="shared" si="1"/>
        <v/>
      </c>
      <c r="N50" s="238"/>
      <c r="O50" s="177"/>
      <c r="P50" s="182"/>
      <c r="Q50" s="144"/>
      <c r="R50" s="145"/>
      <c r="S50" s="180"/>
      <c r="T50" s="181"/>
      <c r="U50" s="139"/>
      <c r="V50" s="237"/>
      <c r="W50" s="166"/>
      <c r="X50" s="147"/>
    </row>
    <row r="51" spans="2:24" ht="20.25" customHeight="1" x14ac:dyDescent="0.15">
      <c r="B51" s="136">
        <v>19</v>
      </c>
      <c r="C51" s="137"/>
      <c r="D51" s="138"/>
      <c r="E51" s="139"/>
      <c r="F51" s="140"/>
      <c r="G51" s="141"/>
      <c r="H51" s="151"/>
      <c r="I51" s="152"/>
      <c r="J51" s="152"/>
      <c r="K51" s="152"/>
      <c r="L51" s="200" t="str">
        <f t="shared" si="0"/>
        <v/>
      </c>
      <c r="M51" s="234" t="str">
        <f t="shared" si="1"/>
        <v/>
      </c>
      <c r="N51" s="238"/>
      <c r="O51" s="177"/>
      <c r="P51" s="182"/>
      <c r="Q51" s="144"/>
      <c r="R51" s="145"/>
      <c r="S51" s="180"/>
      <c r="T51" s="181"/>
      <c r="U51" s="139"/>
      <c r="V51" s="237"/>
      <c r="W51" s="166"/>
      <c r="X51" s="147"/>
    </row>
    <row r="52" spans="2:24" ht="20.25" customHeight="1" x14ac:dyDescent="0.15">
      <c r="B52" s="136">
        <v>20</v>
      </c>
      <c r="C52" s="137"/>
      <c r="D52" s="138"/>
      <c r="E52" s="139"/>
      <c r="F52" s="140"/>
      <c r="G52" s="141"/>
      <c r="H52" s="151"/>
      <c r="I52" s="152"/>
      <c r="J52" s="152"/>
      <c r="K52" s="152"/>
      <c r="L52" s="200" t="str">
        <f t="shared" si="0"/>
        <v/>
      </c>
      <c r="M52" s="234" t="str">
        <f t="shared" si="1"/>
        <v/>
      </c>
      <c r="N52" s="238"/>
      <c r="O52" s="177"/>
      <c r="P52" s="182"/>
      <c r="Q52" s="144"/>
      <c r="R52" s="145"/>
      <c r="S52" s="180"/>
      <c r="T52" s="181"/>
      <c r="U52" s="139"/>
      <c r="V52" s="237"/>
      <c r="W52" s="166"/>
      <c r="X52" s="147"/>
    </row>
    <row r="53" spans="2:24" ht="20.25" customHeight="1" x14ac:dyDescent="0.15">
      <c r="B53" s="136">
        <v>21</v>
      </c>
      <c r="C53" s="137"/>
      <c r="D53" s="138"/>
      <c r="E53" s="139"/>
      <c r="F53" s="140"/>
      <c r="G53" s="141"/>
      <c r="H53" s="151"/>
      <c r="I53" s="152"/>
      <c r="J53" s="152"/>
      <c r="K53" s="152"/>
      <c r="L53" s="200" t="str">
        <f t="shared" si="0"/>
        <v/>
      </c>
      <c r="M53" s="234" t="str">
        <f t="shared" si="1"/>
        <v/>
      </c>
      <c r="N53" s="238"/>
      <c r="O53" s="177"/>
      <c r="P53" s="182"/>
      <c r="Q53" s="144"/>
      <c r="R53" s="145"/>
      <c r="S53" s="180"/>
      <c r="T53" s="181"/>
      <c r="U53" s="139"/>
      <c r="V53" s="237"/>
      <c r="W53" s="166"/>
      <c r="X53" s="147"/>
    </row>
    <row r="54" spans="2:24" ht="20.25" customHeight="1" x14ac:dyDescent="0.15">
      <c r="B54" s="136">
        <v>22</v>
      </c>
      <c r="C54" s="137"/>
      <c r="D54" s="138"/>
      <c r="E54" s="139"/>
      <c r="F54" s="140"/>
      <c r="G54" s="141"/>
      <c r="H54" s="151"/>
      <c r="I54" s="152"/>
      <c r="J54" s="152"/>
      <c r="K54" s="153"/>
      <c r="L54" s="200" t="str">
        <f t="shared" si="0"/>
        <v/>
      </c>
      <c r="M54" s="234" t="str">
        <f t="shared" si="1"/>
        <v/>
      </c>
      <c r="N54" s="176"/>
      <c r="O54" s="177"/>
      <c r="P54" s="182"/>
      <c r="Q54" s="144"/>
      <c r="R54" s="145"/>
      <c r="S54" s="180"/>
      <c r="T54" s="181"/>
      <c r="U54" s="139"/>
      <c r="V54" s="237"/>
      <c r="W54" s="166"/>
      <c r="X54" s="147"/>
    </row>
    <row r="55" spans="2:24" ht="20.25" customHeight="1" x14ac:dyDescent="0.15">
      <c r="B55" s="136">
        <v>23</v>
      </c>
      <c r="C55" s="137"/>
      <c r="D55" s="138"/>
      <c r="E55" s="139"/>
      <c r="F55" s="140"/>
      <c r="G55" s="141"/>
      <c r="H55" s="151"/>
      <c r="I55" s="152"/>
      <c r="J55" s="152"/>
      <c r="K55" s="153"/>
      <c r="L55" s="200" t="str">
        <f t="shared" si="0"/>
        <v/>
      </c>
      <c r="M55" s="234" t="str">
        <f t="shared" si="1"/>
        <v/>
      </c>
      <c r="N55" s="176"/>
      <c r="O55" s="177"/>
      <c r="P55" s="182"/>
      <c r="Q55" s="144"/>
      <c r="R55" s="145"/>
      <c r="S55" s="180"/>
      <c r="T55" s="181"/>
      <c r="U55" s="139"/>
      <c r="V55" s="237"/>
      <c r="W55" s="166"/>
      <c r="X55" s="147"/>
    </row>
    <row r="56" spans="2:24" ht="20.25" customHeight="1" x14ac:dyDescent="0.15">
      <c r="B56" s="136">
        <v>24</v>
      </c>
      <c r="C56" s="137"/>
      <c r="D56" s="138"/>
      <c r="E56" s="139"/>
      <c r="F56" s="140"/>
      <c r="G56" s="141"/>
      <c r="H56" s="151"/>
      <c r="I56" s="152"/>
      <c r="J56" s="152"/>
      <c r="K56" s="153"/>
      <c r="L56" s="200" t="str">
        <f t="shared" si="0"/>
        <v/>
      </c>
      <c r="M56" s="234" t="str">
        <f t="shared" si="1"/>
        <v/>
      </c>
      <c r="N56" s="176"/>
      <c r="O56" s="177"/>
      <c r="P56" s="182"/>
      <c r="Q56" s="144"/>
      <c r="R56" s="145"/>
      <c r="S56" s="180"/>
      <c r="T56" s="181"/>
      <c r="U56" s="139"/>
      <c r="V56" s="237"/>
      <c r="W56" s="166"/>
      <c r="X56" s="147"/>
    </row>
    <row r="57" spans="2:24" ht="20.25" customHeight="1" x14ac:dyDescent="0.15">
      <c r="B57" s="136">
        <v>25</v>
      </c>
      <c r="C57" s="137"/>
      <c r="D57" s="138"/>
      <c r="E57" s="139"/>
      <c r="F57" s="140"/>
      <c r="G57" s="141"/>
      <c r="H57" s="151"/>
      <c r="I57" s="152"/>
      <c r="J57" s="152"/>
      <c r="K57" s="153"/>
      <c r="L57" s="200" t="str">
        <f t="shared" si="0"/>
        <v/>
      </c>
      <c r="M57" s="234" t="str">
        <f t="shared" si="1"/>
        <v/>
      </c>
      <c r="N57" s="176"/>
      <c r="O57" s="177"/>
      <c r="P57" s="182"/>
      <c r="Q57" s="144"/>
      <c r="R57" s="145"/>
      <c r="S57" s="180"/>
      <c r="T57" s="181"/>
      <c r="U57" s="139"/>
      <c r="V57" s="237"/>
      <c r="W57" s="166"/>
      <c r="X57" s="147"/>
    </row>
    <row r="58" spans="2:24" ht="20.25" customHeight="1" x14ac:dyDescent="0.15">
      <c r="B58" s="136">
        <v>26</v>
      </c>
      <c r="C58" s="137"/>
      <c r="D58" s="138"/>
      <c r="E58" s="139"/>
      <c r="F58" s="140"/>
      <c r="G58" s="141"/>
      <c r="H58" s="151"/>
      <c r="I58" s="152"/>
      <c r="J58" s="152"/>
      <c r="K58" s="153"/>
      <c r="L58" s="200" t="str">
        <f t="shared" si="0"/>
        <v/>
      </c>
      <c r="M58" s="234" t="str">
        <f t="shared" si="1"/>
        <v/>
      </c>
      <c r="N58" s="176"/>
      <c r="O58" s="177"/>
      <c r="P58" s="182"/>
      <c r="Q58" s="144"/>
      <c r="R58" s="145"/>
      <c r="S58" s="180"/>
      <c r="T58" s="181"/>
      <c r="U58" s="139"/>
      <c r="V58" s="237"/>
      <c r="W58" s="166"/>
      <c r="X58" s="147"/>
    </row>
    <row r="59" spans="2:24" ht="20.25" customHeight="1" x14ac:dyDescent="0.15">
      <c r="B59" s="136">
        <v>27</v>
      </c>
      <c r="C59" s="137"/>
      <c r="D59" s="138"/>
      <c r="E59" s="139"/>
      <c r="F59" s="140"/>
      <c r="G59" s="141"/>
      <c r="H59" s="151"/>
      <c r="I59" s="152"/>
      <c r="J59" s="152"/>
      <c r="K59" s="153"/>
      <c r="L59" s="200" t="str">
        <f t="shared" si="0"/>
        <v/>
      </c>
      <c r="M59" s="234" t="str">
        <f t="shared" si="1"/>
        <v/>
      </c>
      <c r="N59" s="176"/>
      <c r="O59" s="177"/>
      <c r="P59" s="182"/>
      <c r="Q59" s="144"/>
      <c r="R59" s="145"/>
      <c r="S59" s="180"/>
      <c r="T59" s="181"/>
      <c r="U59" s="139"/>
      <c r="V59" s="237"/>
      <c r="W59" s="166"/>
      <c r="X59" s="147"/>
    </row>
    <row r="60" spans="2:24" ht="20.25" customHeight="1" x14ac:dyDescent="0.15">
      <c r="B60" s="136">
        <v>28</v>
      </c>
      <c r="C60" s="137"/>
      <c r="D60" s="138"/>
      <c r="E60" s="139"/>
      <c r="F60" s="140"/>
      <c r="G60" s="141"/>
      <c r="H60" s="151"/>
      <c r="I60" s="152"/>
      <c r="J60" s="152"/>
      <c r="K60" s="153"/>
      <c r="L60" s="200" t="str">
        <f t="shared" si="0"/>
        <v/>
      </c>
      <c r="M60" s="234" t="str">
        <f t="shared" si="1"/>
        <v/>
      </c>
      <c r="N60" s="176"/>
      <c r="O60" s="177"/>
      <c r="P60" s="182"/>
      <c r="Q60" s="144"/>
      <c r="R60" s="145"/>
      <c r="S60" s="180"/>
      <c r="T60" s="181"/>
      <c r="U60" s="139"/>
      <c r="V60" s="237"/>
      <c r="W60" s="166"/>
      <c r="X60" s="147"/>
    </row>
    <row r="61" spans="2:24" ht="20.25" customHeight="1" x14ac:dyDescent="0.15">
      <c r="B61" s="136">
        <v>29</v>
      </c>
      <c r="C61" s="137"/>
      <c r="D61" s="138"/>
      <c r="E61" s="139"/>
      <c r="F61" s="140"/>
      <c r="G61" s="141"/>
      <c r="H61" s="151"/>
      <c r="I61" s="152"/>
      <c r="J61" s="152"/>
      <c r="K61" s="153"/>
      <c r="L61" s="200" t="str">
        <f t="shared" si="0"/>
        <v/>
      </c>
      <c r="M61" s="234" t="str">
        <f t="shared" si="1"/>
        <v/>
      </c>
      <c r="N61" s="176"/>
      <c r="O61" s="177"/>
      <c r="P61" s="182"/>
      <c r="Q61" s="144"/>
      <c r="R61" s="145"/>
      <c r="S61" s="180"/>
      <c r="T61" s="181"/>
      <c r="U61" s="139"/>
      <c r="V61" s="237"/>
      <c r="W61" s="166"/>
      <c r="X61" s="147"/>
    </row>
    <row r="62" spans="2:24" ht="20.25" customHeight="1" x14ac:dyDescent="0.15">
      <c r="B62" s="136">
        <v>30</v>
      </c>
      <c r="C62" s="137"/>
      <c r="D62" s="138"/>
      <c r="E62" s="139"/>
      <c r="F62" s="140"/>
      <c r="G62" s="141"/>
      <c r="H62" s="151"/>
      <c r="I62" s="152"/>
      <c r="J62" s="152"/>
      <c r="K62" s="153"/>
      <c r="L62" s="200" t="str">
        <f t="shared" si="0"/>
        <v/>
      </c>
      <c r="M62" s="234" t="str">
        <f t="shared" si="1"/>
        <v/>
      </c>
      <c r="N62" s="176"/>
      <c r="O62" s="177"/>
      <c r="P62" s="182"/>
      <c r="Q62" s="144"/>
      <c r="R62" s="145"/>
      <c r="S62" s="180"/>
      <c r="T62" s="181"/>
      <c r="U62" s="139"/>
      <c r="V62" s="237"/>
      <c r="W62" s="166"/>
      <c r="X62" s="147"/>
    </row>
    <row r="63" spans="2:24" ht="20.25" customHeight="1" x14ac:dyDescent="0.15">
      <c r="B63" s="136">
        <v>31</v>
      </c>
      <c r="C63" s="137"/>
      <c r="D63" s="138"/>
      <c r="E63" s="139"/>
      <c r="F63" s="140"/>
      <c r="G63" s="141"/>
      <c r="H63" s="151"/>
      <c r="I63" s="152"/>
      <c r="J63" s="152"/>
      <c r="K63" s="153"/>
      <c r="L63" s="200" t="str">
        <f t="shared" si="0"/>
        <v/>
      </c>
      <c r="M63" s="234" t="str">
        <f t="shared" si="1"/>
        <v/>
      </c>
      <c r="N63" s="176"/>
      <c r="O63" s="177"/>
      <c r="P63" s="182"/>
      <c r="Q63" s="144"/>
      <c r="R63" s="145"/>
      <c r="S63" s="180"/>
      <c r="T63" s="181"/>
      <c r="U63" s="139"/>
      <c r="V63" s="237"/>
      <c r="W63" s="166"/>
      <c r="X63" s="147"/>
    </row>
    <row r="64" spans="2:24" ht="20.25" customHeight="1" x14ac:dyDescent="0.15">
      <c r="B64" s="136">
        <v>32</v>
      </c>
      <c r="C64" s="137"/>
      <c r="D64" s="138"/>
      <c r="E64" s="139"/>
      <c r="F64" s="140"/>
      <c r="G64" s="141"/>
      <c r="H64" s="151"/>
      <c r="I64" s="152"/>
      <c r="J64" s="152"/>
      <c r="K64" s="153"/>
      <c r="L64" s="200" t="str">
        <f t="shared" si="0"/>
        <v/>
      </c>
      <c r="M64" s="234" t="str">
        <f t="shared" si="1"/>
        <v/>
      </c>
      <c r="N64" s="176"/>
      <c r="O64" s="177"/>
      <c r="P64" s="182"/>
      <c r="Q64" s="144"/>
      <c r="R64" s="145"/>
      <c r="S64" s="180"/>
      <c r="T64" s="181"/>
      <c r="U64" s="139"/>
      <c r="V64" s="237"/>
      <c r="W64" s="166"/>
      <c r="X64" s="147"/>
    </row>
    <row r="65" spans="2:24" ht="20.25" customHeight="1" x14ac:dyDescent="0.15">
      <c r="B65" s="136">
        <v>33</v>
      </c>
      <c r="C65" s="137"/>
      <c r="D65" s="138"/>
      <c r="E65" s="139"/>
      <c r="F65" s="140"/>
      <c r="G65" s="141"/>
      <c r="H65" s="151"/>
      <c r="I65" s="152"/>
      <c r="J65" s="152"/>
      <c r="K65" s="153"/>
      <c r="L65" s="200" t="str">
        <f t="shared" si="0"/>
        <v/>
      </c>
      <c r="M65" s="234" t="str">
        <f t="shared" si="1"/>
        <v/>
      </c>
      <c r="N65" s="176"/>
      <c r="O65" s="177"/>
      <c r="P65" s="182"/>
      <c r="Q65" s="144"/>
      <c r="R65" s="145"/>
      <c r="S65" s="180"/>
      <c r="T65" s="181"/>
      <c r="U65" s="139"/>
      <c r="V65" s="237"/>
      <c r="W65" s="166"/>
      <c r="X65" s="147"/>
    </row>
    <row r="66" spans="2:24" ht="20.25" customHeight="1" x14ac:dyDescent="0.15">
      <c r="B66" s="136">
        <v>34</v>
      </c>
      <c r="C66" s="137"/>
      <c r="D66" s="138"/>
      <c r="E66" s="139"/>
      <c r="F66" s="140"/>
      <c r="G66" s="141"/>
      <c r="H66" s="151"/>
      <c r="I66" s="152"/>
      <c r="J66" s="152"/>
      <c r="K66" s="153"/>
      <c r="L66" s="200" t="str">
        <f t="shared" si="0"/>
        <v/>
      </c>
      <c r="M66" s="234" t="str">
        <f t="shared" si="1"/>
        <v/>
      </c>
      <c r="N66" s="176"/>
      <c r="O66" s="177"/>
      <c r="P66" s="182"/>
      <c r="Q66" s="144"/>
      <c r="R66" s="145"/>
      <c r="S66" s="180"/>
      <c r="T66" s="181"/>
      <c r="U66" s="139"/>
      <c r="V66" s="237"/>
      <c r="W66" s="166"/>
      <c r="X66" s="147"/>
    </row>
    <row r="67" spans="2:24" ht="20.25" customHeight="1" x14ac:dyDescent="0.15">
      <c r="B67" s="136">
        <v>35</v>
      </c>
      <c r="C67" s="137"/>
      <c r="D67" s="138"/>
      <c r="E67" s="139"/>
      <c r="F67" s="140"/>
      <c r="G67" s="141"/>
      <c r="H67" s="151"/>
      <c r="I67" s="152"/>
      <c r="J67" s="152"/>
      <c r="K67" s="153"/>
      <c r="L67" s="200" t="str">
        <f t="shared" si="0"/>
        <v/>
      </c>
      <c r="M67" s="234" t="str">
        <f t="shared" si="1"/>
        <v/>
      </c>
      <c r="N67" s="176"/>
      <c r="O67" s="177"/>
      <c r="P67" s="182"/>
      <c r="Q67" s="144"/>
      <c r="R67" s="145"/>
      <c r="S67" s="180"/>
      <c r="T67" s="181"/>
      <c r="U67" s="139"/>
      <c r="V67" s="237"/>
      <c r="W67" s="166"/>
      <c r="X67" s="147"/>
    </row>
    <row r="68" spans="2:24" ht="20.25" customHeight="1" x14ac:dyDescent="0.15">
      <c r="B68" s="136">
        <v>36</v>
      </c>
      <c r="C68" s="137"/>
      <c r="D68" s="138"/>
      <c r="E68" s="139"/>
      <c r="F68" s="140"/>
      <c r="G68" s="141"/>
      <c r="H68" s="151"/>
      <c r="I68" s="152"/>
      <c r="J68" s="152"/>
      <c r="K68" s="153"/>
      <c r="L68" s="200" t="str">
        <f t="shared" si="0"/>
        <v/>
      </c>
      <c r="M68" s="234" t="str">
        <f t="shared" si="1"/>
        <v/>
      </c>
      <c r="N68" s="176"/>
      <c r="O68" s="177"/>
      <c r="P68" s="182"/>
      <c r="Q68" s="144"/>
      <c r="R68" s="145"/>
      <c r="S68" s="180"/>
      <c r="T68" s="181"/>
      <c r="U68" s="139"/>
      <c r="V68" s="237"/>
      <c r="W68" s="166"/>
      <c r="X68" s="147"/>
    </row>
    <row r="69" spans="2:24" ht="20.25" customHeight="1" x14ac:dyDescent="0.15">
      <c r="B69" s="136">
        <v>37</v>
      </c>
      <c r="C69" s="137"/>
      <c r="D69" s="138"/>
      <c r="E69" s="139"/>
      <c r="F69" s="140"/>
      <c r="G69" s="141"/>
      <c r="H69" s="151"/>
      <c r="I69" s="152"/>
      <c r="J69" s="152"/>
      <c r="K69" s="153"/>
      <c r="L69" s="200" t="str">
        <f t="shared" si="0"/>
        <v/>
      </c>
      <c r="M69" s="234" t="str">
        <f t="shared" si="1"/>
        <v/>
      </c>
      <c r="N69" s="176"/>
      <c r="O69" s="177"/>
      <c r="P69" s="182"/>
      <c r="Q69" s="144"/>
      <c r="R69" s="145"/>
      <c r="S69" s="180"/>
      <c r="T69" s="181"/>
      <c r="U69" s="139"/>
      <c r="V69" s="237"/>
      <c r="W69" s="166"/>
      <c r="X69" s="147"/>
    </row>
    <row r="70" spans="2:24" ht="20.25" customHeight="1" x14ac:dyDescent="0.15">
      <c r="B70" s="136">
        <v>38</v>
      </c>
      <c r="C70" s="137"/>
      <c r="D70" s="138"/>
      <c r="E70" s="139"/>
      <c r="F70" s="140"/>
      <c r="G70" s="141"/>
      <c r="H70" s="151"/>
      <c r="I70" s="152"/>
      <c r="J70" s="152"/>
      <c r="K70" s="153"/>
      <c r="L70" s="200" t="str">
        <f t="shared" si="0"/>
        <v/>
      </c>
      <c r="M70" s="234" t="str">
        <f t="shared" si="1"/>
        <v/>
      </c>
      <c r="N70" s="176"/>
      <c r="O70" s="177"/>
      <c r="P70" s="182"/>
      <c r="Q70" s="144"/>
      <c r="R70" s="145"/>
      <c r="S70" s="180"/>
      <c r="T70" s="181"/>
      <c r="U70" s="139"/>
      <c r="V70" s="237"/>
      <c r="W70" s="166"/>
      <c r="X70" s="147"/>
    </row>
    <row r="71" spans="2:24" ht="20.25" customHeight="1" x14ac:dyDescent="0.15">
      <c r="B71" s="136">
        <v>39</v>
      </c>
      <c r="C71" s="137"/>
      <c r="D71" s="138"/>
      <c r="E71" s="139"/>
      <c r="F71" s="140"/>
      <c r="G71" s="141"/>
      <c r="H71" s="151"/>
      <c r="I71" s="152"/>
      <c r="J71" s="152"/>
      <c r="K71" s="153"/>
      <c r="L71" s="200" t="str">
        <f t="shared" si="0"/>
        <v/>
      </c>
      <c r="M71" s="234" t="str">
        <f t="shared" si="1"/>
        <v/>
      </c>
      <c r="N71" s="176"/>
      <c r="O71" s="177"/>
      <c r="P71" s="182"/>
      <c r="Q71" s="144"/>
      <c r="R71" s="145"/>
      <c r="S71" s="180"/>
      <c r="T71" s="181"/>
      <c r="U71" s="139"/>
      <c r="V71" s="237"/>
      <c r="W71" s="166"/>
      <c r="X71" s="147"/>
    </row>
    <row r="72" spans="2:24" ht="20.25" customHeight="1" x14ac:dyDescent="0.15">
      <c r="B72" s="136">
        <v>40</v>
      </c>
      <c r="C72" s="137"/>
      <c r="D72" s="138"/>
      <c r="E72" s="139"/>
      <c r="F72" s="140"/>
      <c r="G72" s="141"/>
      <c r="H72" s="151"/>
      <c r="I72" s="152"/>
      <c r="J72" s="152"/>
      <c r="K72" s="153"/>
      <c r="L72" s="200" t="str">
        <f t="shared" si="0"/>
        <v/>
      </c>
      <c r="M72" s="234" t="str">
        <f t="shared" si="1"/>
        <v/>
      </c>
      <c r="N72" s="176"/>
      <c r="O72" s="177"/>
      <c r="P72" s="182"/>
      <c r="Q72" s="144"/>
      <c r="R72" s="145"/>
      <c r="S72" s="180"/>
      <c r="T72" s="181"/>
      <c r="U72" s="139"/>
      <c r="V72" s="237"/>
      <c r="W72" s="166"/>
      <c r="X72" s="147"/>
    </row>
    <row r="73" spans="2:24" ht="20.25" customHeight="1" x14ac:dyDescent="0.15">
      <c r="B73" s="136">
        <v>41</v>
      </c>
      <c r="C73" s="137"/>
      <c r="D73" s="138"/>
      <c r="E73" s="139"/>
      <c r="F73" s="140"/>
      <c r="G73" s="141"/>
      <c r="H73" s="151"/>
      <c r="I73" s="152"/>
      <c r="J73" s="152"/>
      <c r="K73" s="153"/>
      <c r="L73" s="200" t="str">
        <f t="shared" si="0"/>
        <v/>
      </c>
      <c r="M73" s="234" t="str">
        <f t="shared" si="1"/>
        <v/>
      </c>
      <c r="N73" s="176"/>
      <c r="O73" s="177"/>
      <c r="P73" s="182"/>
      <c r="Q73" s="144"/>
      <c r="R73" s="145"/>
      <c r="S73" s="180"/>
      <c r="T73" s="181"/>
      <c r="U73" s="139"/>
      <c r="V73" s="237"/>
      <c r="W73" s="166"/>
      <c r="X73" s="147"/>
    </row>
    <row r="74" spans="2:24" ht="20.25" customHeight="1" x14ac:dyDescent="0.15">
      <c r="B74" s="136">
        <v>42</v>
      </c>
      <c r="C74" s="137"/>
      <c r="D74" s="138"/>
      <c r="E74" s="139"/>
      <c r="F74" s="140"/>
      <c r="G74" s="141"/>
      <c r="H74" s="151"/>
      <c r="I74" s="152"/>
      <c r="J74" s="152"/>
      <c r="K74" s="153"/>
      <c r="L74" s="200" t="str">
        <f t="shared" si="0"/>
        <v/>
      </c>
      <c r="M74" s="234" t="str">
        <f t="shared" si="1"/>
        <v/>
      </c>
      <c r="N74" s="176"/>
      <c r="O74" s="177"/>
      <c r="P74" s="182"/>
      <c r="Q74" s="144"/>
      <c r="R74" s="145"/>
      <c r="S74" s="180"/>
      <c r="T74" s="181"/>
      <c r="U74" s="139"/>
      <c r="V74" s="237"/>
      <c r="W74" s="166"/>
      <c r="X74" s="147"/>
    </row>
    <row r="75" spans="2:24" ht="20.25" customHeight="1" x14ac:dyDescent="0.15">
      <c r="B75" s="136">
        <v>43</v>
      </c>
      <c r="C75" s="137"/>
      <c r="D75" s="138"/>
      <c r="E75" s="139"/>
      <c r="F75" s="140"/>
      <c r="G75" s="141"/>
      <c r="H75" s="151"/>
      <c r="I75" s="152"/>
      <c r="J75" s="152"/>
      <c r="K75" s="153"/>
      <c r="L75" s="200" t="str">
        <f t="shared" si="0"/>
        <v/>
      </c>
      <c r="M75" s="234" t="str">
        <f t="shared" si="1"/>
        <v/>
      </c>
      <c r="N75" s="176"/>
      <c r="O75" s="177"/>
      <c r="P75" s="182"/>
      <c r="Q75" s="144"/>
      <c r="R75" s="145"/>
      <c r="S75" s="180"/>
      <c r="T75" s="181"/>
      <c r="U75" s="139"/>
      <c r="V75" s="237"/>
      <c r="W75" s="166"/>
      <c r="X75" s="147"/>
    </row>
    <row r="76" spans="2:24" ht="20.25" customHeight="1" x14ac:dyDescent="0.15">
      <c r="B76" s="136">
        <v>44</v>
      </c>
      <c r="C76" s="137"/>
      <c r="D76" s="138"/>
      <c r="E76" s="139"/>
      <c r="F76" s="140"/>
      <c r="G76" s="141"/>
      <c r="H76" s="151"/>
      <c r="I76" s="152"/>
      <c r="J76" s="152"/>
      <c r="K76" s="153"/>
      <c r="L76" s="200" t="str">
        <f t="shared" si="0"/>
        <v/>
      </c>
      <c r="M76" s="234" t="str">
        <f t="shared" si="1"/>
        <v/>
      </c>
      <c r="N76" s="176"/>
      <c r="O76" s="177"/>
      <c r="P76" s="182"/>
      <c r="Q76" s="144"/>
      <c r="R76" s="145"/>
      <c r="S76" s="180"/>
      <c r="T76" s="181"/>
      <c r="U76" s="139"/>
      <c r="V76" s="237"/>
      <c r="W76" s="166"/>
      <c r="X76" s="147"/>
    </row>
    <row r="77" spans="2:24" ht="20.25" customHeight="1" x14ac:dyDescent="0.15">
      <c r="B77" s="136">
        <v>45</v>
      </c>
      <c r="C77" s="137"/>
      <c r="D77" s="138"/>
      <c r="E77" s="139"/>
      <c r="F77" s="140"/>
      <c r="G77" s="141"/>
      <c r="H77" s="151"/>
      <c r="I77" s="152"/>
      <c r="J77" s="152"/>
      <c r="K77" s="153"/>
      <c r="L77" s="200" t="str">
        <f t="shared" si="0"/>
        <v/>
      </c>
      <c r="M77" s="234" t="str">
        <f t="shared" si="1"/>
        <v/>
      </c>
      <c r="N77" s="176"/>
      <c r="O77" s="177"/>
      <c r="P77" s="182"/>
      <c r="Q77" s="144"/>
      <c r="R77" s="145"/>
      <c r="S77" s="180"/>
      <c r="T77" s="181"/>
      <c r="U77" s="139"/>
      <c r="V77" s="237"/>
      <c r="W77" s="166"/>
      <c r="X77" s="147"/>
    </row>
    <row r="78" spans="2:24" ht="20.25" customHeight="1" x14ac:dyDescent="0.15">
      <c r="B78" s="136">
        <v>46</v>
      </c>
      <c r="C78" s="137"/>
      <c r="D78" s="138"/>
      <c r="E78" s="139"/>
      <c r="F78" s="140"/>
      <c r="G78" s="141"/>
      <c r="H78" s="151"/>
      <c r="I78" s="152"/>
      <c r="J78" s="152"/>
      <c r="K78" s="153"/>
      <c r="L78" s="200" t="str">
        <f t="shared" si="0"/>
        <v/>
      </c>
      <c r="M78" s="234" t="str">
        <f t="shared" si="1"/>
        <v/>
      </c>
      <c r="N78" s="176"/>
      <c r="O78" s="177"/>
      <c r="P78" s="182"/>
      <c r="Q78" s="144"/>
      <c r="R78" s="145"/>
      <c r="S78" s="180"/>
      <c r="T78" s="181"/>
      <c r="U78" s="139"/>
      <c r="V78" s="237"/>
      <c r="W78" s="166"/>
      <c r="X78" s="147"/>
    </row>
    <row r="79" spans="2:24" ht="20.25" customHeight="1" x14ac:dyDescent="0.15">
      <c r="B79" s="136">
        <v>47</v>
      </c>
      <c r="C79" s="137"/>
      <c r="D79" s="138"/>
      <c r="E79" s="139"/>
      <c r="F79" s="140"/>
      <c r="G79" s="141"/>
      <c r="H79" s="151"/>
      <c r="I79" s="152"/>
      <c r="J79" s="152"/>
      <c r="K79" s="153"/>
      <c r="L79" s="200" t="str">
        <f t="shared" si="0"/>
        <v/>
      </c>
      <c r="M79" s="234" t="str">
        <f t="shared" si="1"/>
        <v/>
      </c>
      <c r="N79" s="176"/>
      <c r="O79" s="177"/>
      <c r="P79" s="182"/>
      <c r="Q79" s="144"/>
      <c r="R79" s="145"/>
      <c r="S79" s="180"/>
      <c r="T79" s="181"/>
      <c r="U79" s="139"/>
      <c r="V79" s="237"/>
      <c r="W79" s="166"/>
      <c r="X79" s="147"/>
    </row>
    <row r="80" spans="2:24" ht="20.25" customHeight="1" x14ac:dyDescent="0.15">
      <c r="B80" s="136">
        <v>48</v>
      </c>
      <c r="C80" s="137"/>
      <c r="D80" s="138"/>
      <c r="E80" s="139"/>
      <c r="F80" s="140"/>
      <c r="G80" s="141"/>
      <c r="H80" s="151"/>
      <c r="I80" s="152"/>
      <c r="J80" s="152"/>
      <c r="K80" s="153"/>
      <c r="L80" s="200" t="str">
        <f t="shared" si="0"/>
        <v/>
      </c>
      <c r="M80" s="234" t="str">
        <f t="shared" si="1"/>
        <v/>
      </c>
      <c r="N80" s="176"/>
      <c r="O80" s="177"/>
      <c r="P80" s="182"/>
      <c r="Q80" s="144"/>
      <c r="R80" s="145"/>
      <c r="S80" s="180"/>
      <c r="T80" s="181"/>
      <c r="U80" s="139"/>
      <c r="V80" s="237"/>
      <c r="W80" s="166"/>
      <c r="X80" s="147"/>
    </row>
    <row r="81" spans="2:24" ht="20.25" customHeight="1" x14ac:dyDescent="0.15">
      <c r="B81" s="136">
        <v>49</v>
      </c>
      <c r="C81" s="137"/>
      <c r="D81" s="138"/>
      <c r="E81" s="139"/>
      <c r="F81" s="140"/>
      <c r="G81" s="141"/>
      <c r="H81" s="151"/>
      <c r="I81" s="152"/>
      <c r="J81" s="152"/>
      <c r="K81" s="153"/>
      <c r="L81" s="200" t="str">
        <f t="shared" si="0"/>
        <v/>
      </c>
      <c r="M81" s="234" t="str">
        <f t="shared" si="1"/>
        <v/>
      </c>
      <c r="N81" s="176"/>
      <c r="O81" s="177"/>
      <c r="P81" s="182"/>
      <c r="Q81" s="144"/>
      <c r="R81" s="145"/>
      <c r="S81" s="180"/>
      <c r="T81" s="181"/>
      <c r="U81" s="139"/>
      <c r="V81" s="237"/>
      <c r="W81" s="166"/>
      <c r="X81" s="147"/>
    </row>
    <row r="82" spans="2:24" ht="20.25" customHeight="1" x14ac:dyDescent="0.15">
      <c r="B82" s="136">
        <v>50</v>
      </c>
      <c r="C82" s="137"/>
      <c r="D82" s="138"/>
      <c r="E82" s="139"/>
      <c r="F82" s="140"/>
      <c r="G82" s="141"/>
      <c r="H82" s="151"/>
      <c r="I82" s="152"/>
      <c r="J82" s="152"/>
      <c r="K82" s="153"/>
      <c r="L82" s="200" t="str">
        <f t="shared" si="0"/>
        <v/>
      </c>
      <c r="M82" s="234" t="str">
        <f t="shared" si="1"/>
        <v/>
      </c>
      <c r="N82" s="176"/>
      <c r="O82" s="177"/>
      <c r="P82" s="182"/>
      <c r="Q82" s="144"/>
      <c r="R82" s="145"/>
      <c r="S82" s="180"/>
      <c r="T82" s="181"/>
      <c r="U82" s="139"/>
      <c r="V82" s="237"/>
      <c r="W82" s="166"/>
      <c r="X82" s="147"/>
    </row>
    <row r="83" spans="2:24" ht="20.25" customHeight="1" x14ac:dyDescent="0.15">
      <c r="B83" s="136">
        <v>51</v>
      </c>
      <c r="C83" s="137"/>
      <c r="D83" s="138"/>
      <c r="E83" s="139"/>
      <c r="F83" s="140"/>
      <c r="G83" s="141"/>
      <c r="H83" s="151"/>
      <c r="I83" s="152"/>
      <c r="J83" s="152"/>
      <c r="K83" s="153"/>
      <c r="L83" s="200" t="str">
        <f t="shared" si="0"/>
        <v/>
      </c>
      <c r="M83" s="234" t="str">
        <f t="shared" si="1"/>
        <v/>
      </c>
      <c r="N83" s="176"/>
      <c r="O83" s="177"/>
      <c r="P83" s="182"/>
      <c r="Q83" s="144"/>
      <c r="R83" s="145"/>
      <c r="S83" s="180"/>
      <c r="T83" s="181"/>
      <c r="U83" s="139"/>
      <c r="V83" s="237"/>
      <c r="W83" s="166"/>
      <c r="X83" s="147"/>
    </row>
    <row r="84" spans="2:24" ht="20.25" customHeight="1" x14ac:dyDescent="0.15">
      <c r="B84" s="136">
        <v>52</v>
      </c>
      <c r="C84" s="137"/>
      <c r="D84" s="138"/>
      <c r="E84" s="139"/>
      <c r="F84" s="140"/>
      <c r="G84" s="141"/>
      <c r="H84" s="151"/>
      <c r="I84" s="152"/>
      <c r="J84" s="152"/>
      <c r="K84" s="153"/>
      <c r="L84" s="200" t="str">
        <f t="shared" si="0"/>
        <v/>
      </c>
      <c r="M84" s="234" t="str">
        <f t="shared" si="1"/>
        <v/>
      </c>
      <c r="N84" s="176"/>
      <c r="O84" s="177"/>
      <c r="P84" s="182"/>
      <c r="Q84" s="144"/>
      <c r="R84" s="145"/>
      <c r="S84" s="180"/>
      <c r="T84" s="181"/>
      <c r="U84" s="139"/>
      <c r="V84" s="237"/>
      <c r="W84" s="166"/>
      <c r="X84" s="147"/>
    </row>
    <row r="85" spans="2:24" ht="20.25" customHeight="1" x14ac:dyDescent="0.15">
      <c r="B85" s="136">
        <v>53</v>
      </c>
      <c r="C85" s="137"/>
      <c r="D85" s="138"/>
      <c r="E85" s="139"/>
      <c r="F85" s="140"/>
      <c r="G85" s="141"/>
      <c r="H85" s="151"/>
      <c r="I85" s="152"/>
      <c r="J85" s="152"/>
      <c r="K85" s="153"/>
      <c r="L85" s="200" t="str">
        <f t="shared" si="0"/>
        <v/>
      </c>
      <c r="M85" s="234" t="str">
        <f t="shared" si="1"/>
        <v/>
      </c>
      <c r="N85" s="176"/>
      <c r="O85" s="177"/>
      <c r="P85" s="182"/>
      <c r="Q85" s="144"/>
      <c r="R85" s="145"/>
      <c r="S85" s="180"/>
      <c r="T85" s="181"/>
      <c r="U85" s="139"/>
      <c r="V85" s="237"/>
      <c r="W85" s="166"/>
      <c r="X85" s="147"/>
    </row>
    <row r="86" spans="2:24" ht="20.25" customHeight="1" x14ac:dyDescent="0.15">
      <c r="B86" s="136">
        <v>54</v>
      </c>
      <c r="C86" s="137"/>
      <c r="D86" s="138"/>
      <c r="E86" s="139"/>
      <c r="F86" s="140"/>
      <c r="G86" s="141"/>
      <c r="H86" s="151"/>
      <c r="I86" s="152"/>
      <c r="J86" s="152"/>
      <c r="K86" s="153"/>
      <c r="L86" s="200" t="str">
        <f t="shared" si="0"/>
        <v/>
      </c>
      <c r="M86" s="234" t="str">
        <f t="shared" si="1"/>
        <v/>
      </c>
      <c r="N86" s="176"/>
      <c r="O86" s="177"/>
      <c r="P86" s="182"/>
      <c r="Q86" s="144"/>
      <c r="R86" s="145"/>
      <c r="S86" s="180"/>
      <c r="T86" s="181"/>
      <c r="U86" s="139"/>
      <c r="V86" s="237"/>
      <c r="W86" s="166"/>
      <c r="X86" s="147"/>
    </row>
    <row r="87" spans="2:24" ht="20.25" customHeight="1" x14ac:dyDescent="0.15">
      <c r="B87" s="136">
        <v>55</v>
      </c>
      <c r="C87" s="137"/>
      <c r="D87" s="138"/>
      <c r="E87" s="139"/>
      <c r="F87" s="140"/>
      <c r="G87" s="141"/>
      <c r="H87" s="151"/>
      <c r="I87" s="152"/>
      <c r="J87" s="152"/>
      <c r="K87" s="153"/>
      <c r="L87" s="200" t="str">
        <f t="shared" si="0"/>
        <v/>
      </c>
      <c r="M87" s="234" t="str">
        <f t="shared" si="1"/>
        <v/>
      </c>
      <c r="N87" s="176"/>
      <c r="O87" s="177"/>
      <c r="P87" s="182"/>
      <c r="Q87" s="144"/>
      <c r="R87" s="145"/>
      <c r="S87" s="180"/>
      <c r="T87" s="181"/>
      <c r="U87" s="139"/>
      <c r="V87" s="237"/>
      <c r="W87" s="166"/>
      <c r="X87" s="147"/>
    </row>
    <row r="88" spans="2:24" ht="20.25" customHeight="1" x14ac:dyDescent="0.15">
      <c r="B88" s="136">
        <v>56</v>
      </c>
      <c r="C88" s="137"/>
      <c r="D88" s="138"/>
      <c r="E88" s="139"/>
      <c r="F88" s="140"/>
      <c r="G88" s="141"/>
      <c r="H88" s="151"/>
      <c r="I88" s="152"/>
      <c r="J88" s="152"/>
      <c r="K88" s="153"/>
      <c r="L88" s="200" t="str">
        <f t="shared" si="0"/>
        <v/>
      </c>
      <c r="M88" s="234" t="str">
        <f t="shared" si="1"/>
        <v/>
      </c>
      <c r="N88" s="176"/>
      <c r="O88" s="177"/>
      <c r="P88" s="182"/>
      <c r="Q88" s="144"/>
      <c r="R88" s="145"/>
      <c r="S88" s="180"/>
      <c r="T88" s="181"/>
      <c r="U88" s="139"/>
      <c r="V88" s="237"/>
      <c r="W88" s="166"/>
      <c r="X88" s="147"/>
    </row>
    <row r="89" spans="2:24" ht="20.25" customHeight="1" x14ac:dyDescent="0.15">
      <c r="B89" s="136">
        <v>57</v>
      </c>
      <c r="C89" s="137"/>
      <c r="D89" s="138"/>
      <c r="E89" s="139"/>
      <c r="F89" s="140"/>
      <c r="G89" s="141"/>
      <c r="H89" s="151"/>
      <c r="I89" s="152"/>
      <c r="J89" s="152"/>
      <c r="K89" s="153"/>
      <c r="L89" s="200" t="str">
        <f t="shared" si="0"/>
        <v/>
      </c>
      <c r="M89" s="234" t="str">
        <f t="shared" si="1"/>
        <v/>
      </c>
      <c r="N89" s="176"/>
      <c r="O89" s="177"/>
      <c r="P89" s="182"/>
      <c r="Q89" s="144"/>
      <c r="R89" s="145"/>
      <c r="S89" s="180"/>
      <c r="T89" s="181"/>
      <c r="U89" s="139"/>
      <c r="V89" s="237"/>
      <c r="W89" s="166"/>
      <c r="X89" s="147"/>
    </row>
    <row r="90" spans="2:24" ht="20.25" customHeight="1" x14ac:dyDescent="0.15">
      <c r="B90" s="136">
        <v>58</v>
      </c>
      <c r="C90" s="137"/>
      <c r="D90" s="138"/>
      <c r="E90" s="139"/>
      <c r="F90" s="140"/>
      <c r="G90" s="141"/>
      <c r="H90" s="151"/>
      <c r="I90" s="152"/>
      <c r="J90" s="152"/>
      <c r="K90" s="153"/>
      <c r="L90" s="200" t="str">
        <f t="shared" si="0"/>
        <v/>
      </c>
      <c r="M90" s="234" t="str">
        <f t="shared" si="1"/>
        <v/>
      </c>
      <c r="N90" s="176"/>
      <c r="O90" s="177"/>
      <c r="P90" s="182"/>
      <c r="Q90" s="144"/>
      <c r="R90" s="145"/>
      <c r="S90" s="180"/>
      <c r="T90" s="181"/>
      <c r="U90" s="139"/>
      <c r="V90" s="237"/>
      <c r="W90" s="166"/>
      <c r="X90" s="147"/>
    </row>
    <row r="91" spans="2:24" ht="20.25" customHeight="1" x14ac:dyDescent="0.15">
      <c r="B91" s="136">
        <v>59</v>
      </c>
      <c r="C91" s="137"/>
      <c r="D91" s="138"/>
      <c r="E91" s="139"/>
      <c r="F91" s="140"/>
      <c r="G91" s="141"/>
      <c r="H91" s="151"/>
      <c r="I91" s="152"/>
      <c r="J91" s="152"/>
      <c r="K91" s="153"/>
      <c r="L91" s="200" t="str">
        <f t="shared" si="0"/>
        <v/>
      </c>
      <c r="M91" s="234" t="str">
        <f t="shared" si="1"/>
        <v/>
      </c>
      <c r="N91" s="176"/>
      <c r="O91" s="177"/>
      <c r="P91" s="182"/>
      <c r="Q91" s="144"/>
      <c r="R91" s="145"/>
      <c r="S91" s="180"/>
      <c r="T91" s="181"/>
      <c r="U91" s="139"/>
      <c r="V91" s="237"/>
      <c r="W91" s="166"/>
      <c r="X91" s="147"/>
    </row>
    <row r="92" spans="2:24" ht="20.25" customHeight="1" x14ac:dyDescent="0.15">
      <c r="B92" s="136">
        <v>60</v>
      </c>
      <c r="C92" s="137"/>
      <c r="D92" s="138"/>
      <c r="E92" s="139"/>
      <c r="F92" s="140"/>
      <c r="G92" s="141"/>
      <c r="H92" s="151"/>
      <c r="I92" s="152"/>
      <c r="J92" s="152"/>
      <c r="K92" s="153"/>
      <c r="L92" s="200" t="str">
        <f t="shared" si="0"/>
        <v/>
      </c>
      <c r="M92" s="234" t="str">
        <f t="shared" si="1"/>
        <v/>
      </c>
      <c r="N92" s="176"/>
      <c r="O92" s="177"/>
      <c r="P92" s="182"/>
      <c r="Q92" s="144"/>
      <c r="R92" s="145"/>
      <c r="S92" s="180"/>
      <c r="T92" s="181"/>
      <c r="U92" s="139"/>
      <c r="V92" s="237"/>
      <c r="W92" s="166"/>
      <c r="X92" s="147"/>
    </row>
    <row r="93" spans="2:24" ht="20.25" customHeight="1" x14ac:dyDescent="0.15">
      <c r="B93" s="136">
        <v>61</v>
      </c>
      <c r="C93" s="137"/>
      <c r="D93" s="138"/>
      <c r="E93" s="139"/>
      <c r="F93" s="140"/>
      <c r="G93" s="141"/>
      <c r="H93" s="151"/>
      <c r="I93" s="152"/>
      <c r="J93" s="152"/>
      <c r="K93" s="153"/>
      <c r="L93" s="200" t="str">
        <f t="shared" si="0"/>
        <v/>
      </c>
      <c r="M93" s="234" t="str">
        <f t="shared" si="1"/>
        <v/>
      </c>
      <c r="N93" s="176"/>
      <c r="O93" s="177"/>
      <c r="P93" s="182"/>
      <c r="Q93" s="144"/>
      <c r="R93" s="145"/>
      <c r="S93" s="180"/>
      <c r="T93" s="181"/>
      <c r="U93" s="139"/>
      <c r="V93" s="237"/>
      <c r="W93" s="166"/>
      <c r="X93" s="147"/>
    </row>
    <row r="94" spans="2:24" ht="20.25" customHeight="1" x14ac:dyDescent="0.15">
      <c r="B94" s="136">
        <v>62</v>
      </c>
      <c r="C94" s="137"/>
      <c r="D94" s="138"/>
      <c r="E94" s="139"/>
      <c r="F94" s="140"/>
      <c r="G94" s="141"/>
      <c r="H94" s="151"/>
      <c r="I94" s="152"/>
      <c r="J94" s="152"/>
      <c r="K94" s="153"/>
      <c r="L94" s="200" t="str">
        <f t="shared" si="0"/>
        <v/>
      </c>
      <c r="M94" s="234" t="str">
        <f t="shared" si="1"/>
        <v/>
      </c>
      <c r="N94" s="176"/>
      <c r="O94" s="177"/>
      <c r="P94" s="182"/>
      <c r="Q94" s="144"/>
      <c r="R94" s="145"/>
      <c r="S94" s="180"/>
      <c r="T94" s="181"/>
      <c r="U94" s="139"/>
      <c r="V94" s="237"/>
      <c r="W94" s="166"/>
      <c r="X94" s="147"/>
    </row>
    <row r="95" spans="2:24" ht="20.25" customHeight="1" x14ac:dyDescent="0.15">
      <c r="B95" s="136">
        <v>63</v>
      </c>
      <c r="C95" s="137"/>
      <c r="D95" s="138"/>
      <c r="E95" s="139"/>
      <c r="F95" s="140"/>
      <c r="G95" s="141"/>
      <c r="H95" s="151"/>
      <c r="I95" s="152"/>
      <c r="J95" s="152"/>
      <c r="K95" s="153"/>
      <c r="L95" s="200" t="str">
        <f t="shared" si="0"/>
        <v/>
      </c>
      <c r="M95" s="234" t="str">
        <f t="shared" si="1"/>
        <v/>
      </c>
      <c r="N95" s="176"/>
      <c r="O95" s="177"/>
      <c r="P95" s="182"/>
      <c r="Q95" s="144"/>
      <c r="R95" s="145"/>
      <c r="S95" s="180"/>
      <c r="T95" s="181"/>
      <c r="U95" s="139"/>
      <c r="V95" s="237"/>
      <c r="W95" s="166"/>
      <c r="X95" s="147"/>
    </row>
    <row r="96" spans="2:24" ht="20.25" customHeight="1" x14ac:dyDescent="0.15">
      <c r="B96" s="136">
        <v>64</v>
      </c>
      <c r="C96" s="137"/>
      <c r="D96" s="138"/>
      <c r="E96" s="139"/>
      <c r="F96" s="140"/>
      <c r="G96" s="141"/>
      <c r="H96" s="151"/>
      <c r="I96" s="152"/>
      <c r="J96" s="152"/>
      <c r="K96" s="153"/>
      <c r="L96" s="200" t="str">
        <f t="shared" si="0"/>
        <v/>
      </c>
      <c r="M96" s="234" t="str">
        <f t="shared" si="1"/>
        <v/>
      </c>
      <c r="N96" s="176"/>
      <c r="O96" s="177"/>
      <c r="P96" s="182"/>
      <c r="Q96" s="144"/>
      <c r="R96" s="145"/>
      <c r="S96" s="180"/>
      <c r="T96" s="181"/>
      <c r="U96" s="139"/>
      <c r="V96" s="237"/>
      <c r="W96" s="166"/>
      <c r="X96" s="147"/>
    </row>
    <row r="97" spans="2:24" ht="20.25" customHeight="1" x14ac:dyDescent="0.15">
      <c r="B97" s="136">
        <v>65</v>
      </c>
      <c r="C97" s="137"/>
      <c r="D97" s="138"/>
      <c r="E97" s="139"/>
      <c r="F97" s="140"/>
      <c r="G97" s="141"/>
      <c r="H97" s="151"/>
      <c r="I97" s="152"/>
      <c r="J97" s="152"/>
      <c r="K97" s="153"/>
      <c r="L97" s="200" t="str">
        <f t="shared" si="0"/>
        <v/>
      </c>
      <c r="M97" s="234" t="str">
        <f t="shared" si="1"/>
        <v/>
      </c>
      <c r="N97" s="176"/>
      <c r="O97" s="177"/>
      <c r="P97" s="182"/>
      <c r="Q97" s="144"/>
      <c r="R97" s="145"/>
      <c r="S97" s="180"/>
      <c r="T97" s="181"/>
      <c r="U97" s="139"/>
      <c r="V97" s="237"/>
      <c r="W97" s="166"/>
      <c r="X97" s="147"/>
    </row>
    <row r="98" spans="2:24" ht="20.25" customHeight="1" x14ac:dyDescent="0.15">
      <c r="B98" s="136">
        <v>66</v>
      </c>
      <c r="C98" s="137"/>
      <c r="D98" s="138"/>
      <c r="E98" s="139"/>
      <c r="F98" s="140"/>
      <c r="G98" s="141"/>
      <c r="H98" s="151"/>
      <c r="I98" s="152"/>
      <c r="J98" s="152"/>
      <c r="K98" s="153"/>
      <c r="L98" s="200" t="str">
        <f t="shared" ref="L98:L161" si="2">IF(F98&gt;1,ROUND(H98-J98-($F98/1000),3),"")</f>
        <v/>
      </c>
      <c r="M98" s="234" t="str">
        <f t="shared" ref="M98:M161" si="3">IF(F98&gt;1,ROUND(I98-K98-($F98/1000),3),"")</f>
        <v/>
      </c>
      <c r="N98" s="176"/>
      <c r="O98" s="177"/>
      <c r="P98" s="182"/>
      <c r="Q98" s="144"/>
      <c r="R98" s="145"/>
      <c r="S98" s="180"/>
      <c r="T98" s="181"/>
      <c r="U98" s="139"/>
      <c r="V98" s="237"/>
      <c r="W98" s="166"/>
      <c r="X98" s="147"/>
    </row>
    <row r="99" spans="2:24" ht="20.25" customHeight="1" x14ac:dyDescent="0.15">
      <c r="B99" s="136">
        <v>67</v>
      </c>
      <c r="C99" s="137"/>
      <c r="D99" s="138"/>
      <c r="E99" s="139"/>
      <c r="F99" s="140"/>
      <c r="G99" s="141"/>
      <c r="H99" s="151"/>
      <c r="I99" s="152"/>
      <c r="J99" s="152"/>
      <c r="K99" s="153"/>
      <c r="L99" s="200" t="str">
        <f t="shared" si="2"/>
        <v/>
      </c>
      <c r="M99" s="234" t="str">
        <f t="shared" si="3"/>
        <v/>
      </c>
      <c r="N99" s="176"/>
      <c r="O99" s="177"/>
      <c r="P99" s="182"/>
      <c r="Q99" s="144"/>
      <c r="R99" s="145"/>
      <c r="S99" s="180"/>
      <c r="T99" s="181"/>
      <c r="U99" s="139"/>
      <c r="V99" s="237"/>
      <c r="W99" s="166"/>
      <c r="X99" s="147"/>
    </row>
    <row r="100" spans="2:24" ht="20.25" customHeight="1" x14ac:dyDescent="0.15">
      <c r="B100" s="136">
        <v>68</v>
      </c>
      <c r="C100" s="137"/>
      <c r="D100" s="138"/>
      <c r="E100" s="139"/>
      <c r="F100" s="140"/>
      <c r="G100" s="141"/>
      <c r="H100" s="151"/>
      <c r="I100" s="152"/>
      <c r="J100" s="152"/>
      <c r="K100" s="153"/>
      <c r="L100" s="200" t="str">
        <f t="shared" si="2"/>
        <v/>
      </c>
      <c r="M100" s="234" t="str">
        <f t="shared" si="3"/>
        <v/>
      </c>
      <c r="N100" s="176"/>
      <c r="O100" s="177"/>
      <c r="P100" s="182"/>
      <c r="Q100" s="144"/>
      <c r="R100" s="145"/>
      <c r="S100" s="180"/>
      <c r="T100" s="181"/>
      <c r="U100" s="139"/>
      <c r="V100" s="237"/>
      <c r="W100" s="166"/>
      <c r="X100" s="147"/>
    </row>
    <row r="101" spans="2:24" ht="20.25" customHeight="1" x14ac:dyDescent="0.15">
      <c r="B101" s="136">
        <v>69</v>
      </c>
      <c r="C101" s="137"/>
      <c r="D101" s="138"/>
      <c r="E101" s="139"/>
      <c r="F101" s="140"/>
      <c r="G101" s="141"/>
      <c r="H101" s="151"/>
      <c r="I101" s="152"/>
      <c r="J101" s="152"/>
      <c r="K101" s="153"/>
      <c r="L101" s="200" t="str">
        <f t="shared" si="2"/>
        <v/>
      </c>
      <c r="M101" s="234" t="str">
        <f t="shared" si="3"/>
        <v/>
      </c>
      <c r="N101" s="176"/>
      <c r="O101" s="177"/>
      <c r="P101" s="182"/>
      <c r="Q101" s="144"/>
      <c r="R101" s="145"/>
      <c r="S101" s="180"/>
      <c r="T101" s="181"/>
      <c r="U101" s="139"/>
      <c r="V101" s="237"/>
      <c r="W101" s="166"/>
      <c r="X101" s="147"/>
    </row>
    <row r="102" spans="2:24" ht="20.25" customHeight="1" x14ac:dyDescent="0.15">
      <c r="B102" s="136">
        <v>70</v>
      </c>
      <c r="C102" s="137"/>
      <c r="D102" s="138"/>
      <c r="E102" s="139"/>
      <c r="F102" s="140"/>
      <c r="G102" s="141"/>
      <c r="H102" s="151"/>
      <c r="I102" s="152"/>
      <c r="J102" s="152"/>
      <c r="K102" s="153"/>
      <c r="L102" s="200" t="str">
        <f t="shared" si="2"/>
        <v/>
      </c>
      <c r="M102" s="234" t="str">
        <f t="shared" si="3"/>
        <v/>
      </c>
      <c r="N102" s="176"/>
      <c r="O102" s="177"/>
      <c r="P102" s="182"/>
      <c r="Q102" s="144"/>
      <c r="R102" s="145"/>
      <c r="S102" s="180"/>
      <c r="T102" s="181"/>
      <c r="U102" s="139"/>
      <c r="V102" s="237"/>
      <c r="W102" s="166"/>
      <c r="X102" s="147"/>
    </row>
    <row r="103" spans="2:24" ht="20.25" customHeight="1" x14ac:dyDescent="0.15">
      <c r="B103" s="136">
        <v>71</v>
      </c>
      <c r="C103" s="137"/>
      <c r="D103" s="138"/>
      <c r="E103" s="139"/>
      <c r="F103" s="140"/>
      <c r="G103" s="141"/>
      <c r="H103" s="151"/>
      <c r="I103" s="152"/>
      <c r="J103" s="152"/>
      <c r="K103" s="153"/>
      <c r="L103" s="200" t="str">
        <f t="shared" si="2"/>
        <v/>
      </c>
      <c r="M103" s="234" t="str">
        <f t="shared" si="3"/>
        <v/>
      </c>
      <c r="N103" s="176"/>
      <c r="O103" s="177"/>
      <c r="P103" s="182"/>
      <c r="Q103" s="144"/>
      <c r="R103" s="145"/>
      <c r="S103" s="180"/>
      <c r="T103" s="181"/>
      <c r="U103" s="139"/>
      <c r="V103" s="237"/>
      <c r="W103" s="166"/>
      <c r="X103" s="147"/>
    </row>
    <row r="104" spans="2:24" ht="20.25" customHeight="1" x14ac:dyDescent="0.15">
      <c r="B104" s="136">
        <v>72</v>
      </c>
      <c r="C104" s="137"/>
      <c r="D104" s="138"/>
      <c r="E104" s="139"/>
      <c r="F104" s="140"/>
      <c r="G104" s="141"/>
      <c r="H104" s="151"/>
      <c r="I104" s="152"/>
      <c r="J104" s="152"/>
      <c r="K104" s="153"/>
      <c r="L104" s="200" t="str">
        <f t="shared" si="2"/>
        <v/>
      </c>
      <c r="M104" s="234" t="str">
        <f t="shared" si="3"/>
        <v/>
      </c>
      <c r="N104" s="176"/>
      <c r="O104" s="177"/>
      <c r="P104" s="182"/>
      <c r="Q104" s="144"/>
      <c r="R104" s="145"/>
      <c r="S104" s="180"/>
      <c r="T104" s="181"/>
      <c r="U104" s="139"/>
      <c r="V104" s="237"/>
      <c r="W104" s="166"/>
      <c r="X104" s="147"/>
    </row>
    <row r="105" spans="2:24" ht="20.25" customHeight="1" x14ac:dyDescent="0.15">
      <c r="B105" s="136">
        <v>73</v>
      </c>
      <c r="C105" s="137"/>
      <c r="D105" s="138"/>
      <c r="E105" s="139"/>
      <c r="F105" s="140"/>
      <c r="G105" s="141"/>
      <c r="H105" s="151"/>
      <c r="I105" s="152"/>
      <c r="J105" s="152"/>
      <c r="K105" s="153"/>
      <c r="L105" s="200" t="str">
        <f t="shared" si="2"/>
        <v/>
      </c>
      <c r="M105" s="234" t="str">
        <f t="shared" si="3"/>
        <v/>
      </c>
      <c r="N105" s="176"/>
      <c r="O105" s="177"/>
      <c r="P105" s="182"/>
      <c r="Q105" s="144"/>
      <c r="R105" s="145"/>
      <c r="S105" s="180"/>
      <c r="T105" s="181"/>
      <c r="U105" s="139"/>
      <c r="V105" s="237"/>
      <c r="W105" s="166"/>
      <c r="X105" s="147"/>
    </row>
    <row r="106" spans="2:24" ht="20.25" customHeight="1" x14ac:dyDescent="0.15">
      <c r="B106" s="136">
        <v>74</v>
      </c>
      <c r="C106" s="137"/>
      <c r="D106" s="138"/>
      <c r="E106" s="139"/>
      <c r="F106" s="140"/>
      <c r="G106" s="141"/>
      <c r="H106" s="151"/>
      <c r="I106" s="152"/>
      <c r="J106" s="152"/>
      <c r="K106" s="153"/>
      <c r="L106" s="200" t="str">
        <f t="shared" si="2"/>
        <v/>
      </c>
      <c r="M106" s="234" t="str">
        <f t="shared" si="3"/>
        <v/>
      </c>
      <c r="N106" s="176"/>
      <c r="O106" s="177"/>
      <c r="P106" s="182"/>
      <c r="Q106" s="144"/>
      <c r="R106" s="145"/>
      <c r="S106" s="180"/>
      <c r="T106" s="181"/>
      <c r="U106" s="139"/>
      <c r="V106" s="237"/>
      <c r="W106" s="166"/>
      <c r="X106" s="147"/>
    </row>
    <row r="107" spans="2:24" ht="20.25" customHeight="1" x14ac:dyDescent="0.15">
      <c r="B107" s="136">
        <v>75</v>
      </c>
      <c r="C107" s="137"/>
      <c r="D107" s="138"/>
      <c r="E107" s="139"/>
      <c r="F107" s="140"/>
      <c r="G107" s="141"/>
      <c r="H107" s="151"/>
      <c r="I107" s="152"/>
      <c r="J107" s="152"/>
      <c r="K107" s="153"/>
      <c r="L107" s="200" t="str">
        <f t="shared" si="2"/>
        <v/>
      </c>
      <c r="M107" s="234" t="str">
        <f t="shared" si="3"/>
        <v/>
      </c>
      <c r="N107" s="176"/>
      <c r="O107" s="177"/>
      <c r="P107" s="182"/>
      <c r="Q107" s="144"/>
      <c r="R107" s="145"/>
      <c r="S107" s="180"/>
      <c r="T107" s="181"/>
      <c r="U107" s="139"/>
      <c r="V107" s="237"/>
      <c r="W107" s="166"/>
      <c r="X107" s="147"/>
    </row>
    <row r="108" spans="2:24" ht="20.25" customHeight="1" x14ac:dyDescent="0.15">
      <c r="B108" s="136">
        <v>76</v>
      </c>
      <c r="C108" s="137"/>
      <c r="D108" s="138"/>
      <c r="E108" s="139"/>
      <c r="F108" s="140"/>
      <c r="G108" s="141"/>
      <c r="H108" s="151"/>
      <c r="I108" s="152"/>
      <c r="J108" s="152"/>
      <c r="K108" s="153"/>
      <c r="L108" s="200" t="str">
        <f t="shared" si="2"/>
        <v/>
      </c>
      <c r="M108" s="234" t="str">
        <f t="shared" si="3"/>
        <v/>
      </c>
      <c r="N108" s="176"/>
      <c r="O108" s="177"/>
      <c r="P108" s="182"/>
      <c r="Q108" s="144"/>
      <c r="R108" s="145"/>
      <c r="S108" s="180"/>
      <c r="T108" s="181"/>
      <c r="U108" s="139"/>
      <c r="V108" s="237"/>
      <c r="W108" s="166"/>
      <c r="X108" s="147"/>
    </row>
    <row r="109" spans="2:24" ht="20.25" customHeight="1" x14ac:dyDescent="0.15">
      <c r="B109" s="136">
        <v>77</v>
      </c>
      <c r="C109" s="137"/>
      <c r="D109" s="138"/>
      <c r="E109" s="139"/>
      <c r="F109" s="140"/>
      <c r="G109" s="141"/>
      <c r="H109" s="151"/>
      <c r="I109" s="152"/>
      <c r="J109" s="152"/>
      <c r="K109" s="153"/>
      <c r="L109" s="200" t="str">
        <f t="shared" si="2"/>
        <v/>
      </c>
      <c r="M109" s="234" t="str">
        <f t="shared" si="3"/>
        <v/>
      </c>
      <c r="N109" s="176"/>
      <c r="O109" s="177"/>
      <c r="P109" s="182"/>
      <c r="Q109" s="144"/>
      <c r="R109" s="145"/>
      <c r="S109" s="180"/>
      <c r="T109" s="181"/>
      <c r="U109" s="139"/>
      <c r="V109" s="237"/>
      <c r="W109" s="166"/>
      <c r="X109" s="147"/>
    </row>
    <row r="110" spans="2:24" ht="20.25" customHeight="1" x14ac:dyDescent="0.15">
      <c r="B110" s="136">
        <v>78</v>
      </c>
      <c r="C110" s="137"/>
      <c r="D110" s="138"/>
      <c r="E110" s="139"/>
      <c r="F110" s="140"/>
      <c r="G110" s="141"/>
      <c r="H110" s="151"/>
      <c r="I110" s="152"/>
      <c r="J110" s="152"/>
      <c r="K110" s="153"/>
      <c r="L110" s="200" t="str">
        <f t="shared" si="2"/>
        <v/>
      </c>
      <c r="M110" s="234" t="str">
        <f t="shared" si="3"/>
        <v/>
      </c>
      <c r="N110" s="176"/>
      <c r="O110" s="177"/>
      <c r="P110" s="182"/>
      <c r="Q110" s="144"/>
      <c r="R110" s="145"/>
      <c r="S110" s="180"/>
      <c r="T110" s="181"/>
      <c r="U110" s="139"/>
      <c r="V110" s="237"/>
      <c r="W110" s="166"/>
      <c r="X110" s="147"/>
    </row>
    <row r="111" spans="2:24" ht="20.25" customHeight="1" x14ac:dyDescent="0.15">
      <c r="B111" s="136">
        <v>79</v>
      </c>
      <c r="C111" s="137"/>
      <c r="D111" s="138"/>
      <c r="E111" s="139"/>
      <c r="F111" s="140"/>
      <c r="G111" s="141"/>
      <c r="H111" s="151"/>
      <c r="I111" s="152"/>
      <c r="J111" s="152"/>
      <c r="K111" s="153"/>
      <c r="L111" s="200" t="str">
        <f t="shared" si="2"/>
        <v/>
      </c>
      <c r="M111" s="234" t="str">
        <f t="shared" si="3"/>
        <v/>
      </c>
      <c r="N111" s="176"/>
      <c r="O111" s="177"/>
      <c r="P111" s="182"/>
      <c r="Q111" s="144"/>
      <c r="R111" s="145"/>
      <c r="S111" s="180"/>
      <c r="T111" s="181"/>
      <c r="U111" s="139"/>
      <c r="V111" s="237"/>
      <c r="W111" s="166"/>
      <c r="X111" s="147"/>
    </row>
    <row r="112" spans="2:24" ht="20.25" customHeight="1" x14ac:dyDescent="0.15">
      <c r="B112" s="136">
        <v>80</v>
      </c>
      <c r="C112" s="137"/>
      <c r="D112" s="138"/>
      <c r="E112" s="139"/>
      <c r="F112" s="140"/>
      <c r="G112" s="141"/>
      <c r="H112" s="151"/>
      <c r="I112" s="152"/>
      <c r="J112" s="152"/>
      <c r="K112" s="153"/>
      <c r="L112" s="200" t="str">
        <f t="shared" si="2"/>
        <v/>
      </c>
      <c r="M112" s="234" t="str">
        <f t="shared" si="3"/>
        <v/>
      </c>
      <c r="N112" s="176"/>
      <c r="O112" s="177"/>
      <c r="P112" s="182"/>
      <c r="Q112" s="144"/>
      <c r="R112" s="145"/>
      <c r="S112" s="180"/>
      <c r="T112" s="181"/>
      <c r="U112" s="139"/>
      <c r="V112" s="237"/>
      <c r="W112" s="166"/>
      <c r="X112" s="147"/>
    </row>
    <row r="113" spans="2:24" ht="20.25" customHeight="1" x14ac:dyDescent="0.15">
      <c r="B113" s="136">
        <v>81</v>
      </c>
      <c r="C113" s="137"/>
      <c r="D113" s="138"/>
      <c r="E113" s="139"/>
      <c r="F113" s="140"/>
      <c r="G113" s="141"/>
      <c r="H113" s="151"/>
      <c r="I113" s="152"/>
      <c r="J113" s="152"/>
      <c r="K113" s="153"/>
      <c r="L113" s="200" t="str">
        <f t="shared" si="2"/>
        <v/>
      </c>
      <c r="M113" s="234" t="str">
        <f t="shared" si="3"/>
        <v/>
      </c>
      <c r="N113" s="176"/>
      <c r="O113" s="177"/>
      <c r="P113" s="182"/>
      <c r="Q113" s="144"/>
      <c r="R113" s="145"/>
      <c r="S113" s="180"/>
      <c r="T113" s="181"/>
      <c r="U113" s="139"/>
      <c r="V113" s="237"/>
      <c r="W113" s="166"/>
      <c r="X113" s="147"/>
    </row>
    <row r="114" spans="2:24" ht="20.25" customHeight="1" x14ac:dyDescent="0.15">
      <c r="B114" s="136">
        <v>82</v>
      </c>
      <c r="C114" s="137"/>
      <c r="D114" s="138"/>
      <c r="E114" s="139"/>
      <c r="F114" s="140"/>
      <c r="G114" s="141"/>
      <c r="H114" s="151"/>
      <c r="I114" s="152"/>
      <c r="J114" s="152"/>
      <c r="K114" s="153"/>
      <c r="L114" s="200" t="str">
        <f t="shared" si="2"/>
        <v/>
      </c>
      <c r="M114" s="234" t="str">
        <f t="shared" si="3"/>
        <v/>
      </c>
      <c r="N114" s="176"/>
      <c r="O114" s="177"/>
      <c r="P114" s="182"/>
      <c r="Q114" s="144"/>
      <c r="R114" s="145"/>
      <c r="S114" s="180"/>
      <c r="T114" s="181"/>
      <c r="U114" s="139"/>
      <c r="V114" s="237"/>
      <c r="W114" s="166"/>
      <c r="X114" s="147"/>
    </row>
    <row r="115" spans="2:24" ht="20.25" customHeight="1" x14ac:dyDescent="0.15">
      <c r="B115" s="136">
        <v>83</v>
      </c>
      <c r="C115" s="137"/>
      <c r="D115" s="138"/>
      <c r="E115" s="139"/>
      <c r="F115" s="140"/>
      <c r="G115" s="141"/>
      <c r="H115" s="151"/>
      <c r="I115" s="152"/>
      <c r="J115" s="152"/>
      <c r="K115" s="153"/>
      <c r="L115" s="200" t="str">
        <f t="shared" si="2"/>
        <v/>
      </c>
      <c r="M115" s="234" t="str">
        <f t="shared" si="3"/>
        <v/>
      </c>
      <c r="N115" s="176"/>
      <c r="O115" s="177"/>
      <c r="P115" s="182"/>
      <c r="Q115" s="144"/>
      <c r="R115" s="145"/>
      <c r="S115" s="180"/>
      <c r="T115" s="181"/>
      <c r="U115" s="139"/>
      <c r="V115" s="237"/>
      <c r="W115" s="166"/>
      <c r="X115" s="147"/>
    </row>
    <row r="116" spans="2:24" ht="20.25" customHeight="1" x14ac:dyDescent="0.15">
      <c r="B116" s="136">
        <v>84</v>
      </c>
      <c r="C116" s="137"/>
      <c r="D116" s="138"/>
      <c r="E116" s="139"/>
      <c r="F116" s="140"/>
      <c r="G116" s="141"/>
      <c r="H116" s="151"/>
      <c r="I116" s="152"/>
      <c r="J116" s="152"/>
      <c r="K116" s="153"/>
      <c r="L116" s="200" t="str">
        <f t="shared" si="2"/>
        <v/>
      </c>
      <c r="M116" s="234" t="str">
        <f t="shared" si="3"/>
        <v/>
      </c>
      <c r="N116" s="176"/>
      <c r="O116" s="177"/>
      <c r="P116" s="182"/>
      <c r="Q116" s="144"/>
      <c r="R116" s="145"/>
      <c r="S116" s="180"/>
      <c r="T116" s="181"/>
      <c r="U116" s="139"/>
      <c r="V116" s="237"/>
      <c r="W116" s="166"/>
      <c r="X116" s="147"/>
    </row>
    <row r="117" spans="2:24" ht="20.25" customHeight="1" x14ac:dyDescent="0.15">
      <c r="B117" s="136">
        <v>85</v>
      </c>
      <c r="C117" s="137"/>
      <c r="D117" s="138"/>
      <c r="E117" s="139"/>
      <c r="F117" s="140"/>
      <c r="G117" s="141"/>
      <c r="H117" s="151"/>
      <c r="I117" s="152"/>
      <c r="J117" s="152"/>
      <c r="K117" s="153"/>
      <c r="L117" s="200" t="str">
        <f t="shared" si="2"/>
        <v/>
      </c>
      <c r="M117" s="234" t="str">
        <f t="shared" si="3"/>
        <v/>
      </c>
      <c r="N117" s="176"/>
      <c r="O117" s="177"/>
      <c r="P117" s="182"/>
      <c r="Q117" s="144"/>
      <c r="R117" s="145"/>
      <c r="S117" s="180"/>
      <c r="T117" s="181"/>
      <c r="U117" s="139"/>
      <c r="V117" s="237"/>
      <c r="W117" s="166"/>
      <c r="X117" s="147"/>
    </row>
    <row r="118" spans="2:24" ht="20.25" customHeight="1" x14ac:dyDescent="0.15">
      <c r="B118" s="136">
        <v>86</v>
      </c>
      <c r="C118" s="137"/>
      <c r="D118" s="138"/>
      <c r="E118" s="139"/>
      <c r="F118" s="140"/>
      <c r="G118" s="141"/>
      <c r="H118" s="151"/>
      <c r="I118" s="152"/>
      <c r="J118" s="152"/>
      <c r="K118" s="153"/>
      <c r="L118" s="200" t="str">
        <f t="shared" si="2"/>
        <v/>
      </c>
      <c r="M118" s="234" t="str">
        <f t="shared" si="3"/>
        <v/>
      </c>
      <c r="N118" s="176"/>
      <c r="O118" s="177"/>
      <c r="P118" s="182"/>
      <c r="Q118" s="144"/>
      <c r="R118" s="145"/>
      <c r="S118" s="180"/>
      <c r="T118" s="181"/>
      <c r="U118" s="139"/>
      <c r="V118" s="237"/>
      <c r="W118" s="166"/>
      <c r="X118" s="147"/>
    </row>
    <row r="119" spans="2:24" ht="20.25" customHeight="1" x14ac:dyDescent="0.15">
      <c r="B119" s="136">
        <v>87</v>
      </c>
      <c r="C119" s="137"/>
      <c r="D119" s="138"/>
      <c r="E119" s="139"/>
      <c r="F119" s="140"/>
      <c r="G119" s="141"/>
      <c r="H119" s="151"/>
      <c r="I119" s="152"/>
      <c r="J119" s="152"/>
      <c r="K119" s="153"/>
      <c r="L119" s="200" t="str">
        <f t="shared" si="2"/>
        <v/>
      </c>
      <c r="M119" s="234" t="str">
        <f t="shared" si="3"/>
        <v/>
      </c>
      <c r="N119" s="176"/>
      <c r="O119" s="177"/>
      <c r="P119" s="182"/>
      <c r="Q119" s="144"/>
      <c r="R119" s="145"/>
      <c r="S119" s="180"/>
      <c r="T119" s="181"/>
      <c r="U119" s="139"/>
      <c r="V119" s="237"/>
      <c r="W119" s="166"/>
      <c r="X119" s="147"/>
    </row>
    <row r="120" spans="2:24" ht="20.25" customHeight="1" x14ac:dyDescent="0.15">
      <c r="B120" s="136">
        <v>88</v>
      </c>
      <c r="C120" s="137"/>
      <c r="D120" s="138"/>
      <c r="E120" s="139"/>
      <c r="F120" s="140"/>
      <c r="G120" s="141"/>
      <c r="H120" s="151"/>
      <c r="I120" s="152"/>
      <c r="J120" s="152"/>
      <c r="K120" s="153"/>
      <c r="L120" s="200" t="str">
        <f t="shared" si="2"/>
        <v/>
      </c>
      <c r="M120" s="234" t="str">
        <f t="shared" si="3"/>
        <v/>
      </c>
      <c r="N120" s="176"/>
      <c r="O120" s="177"/>
      <c r="P120" s="182"/>
      <c r="Q120" s="144"/>
      <c r="R120" s="145"/>
      <c r="S120" s="180"/>
      <c r="T120" s="181"/>
      <c r="U120" s="139"/>
      <c r="V120" s="237"/>
      <c r="W120" s="166"/>
      <c r="X120" s="147"/>
    </row>
    <row r="121" spans="2:24" ht="20.25" customHeight="1" x14ac:dyDescent="0.15">
      <c r="B121" s="136">
        <v>89</v>
      </c>
      <c r="C121" s="137"/>
      <c r="D121" s="138"/>
      <c r="E121" s="139"/>
      <c r="F121" s="140"/>
      <c r="G121" s="141"/>
      <c r="H121" s="151"/>
      <c r="I121" s="152"/>
      <c r="J121" s="152"/>
      <c r="K121" s="153"/>
      <c r="L121" s="200" t="str">
        <f t="shared" si="2"/>
        <v/>
      </c>
      <c r="M121" s="234" t="str">
        <f t="shared" si="3"/>
        <v/>
      </c>
      <c r="N121" s="176"/>
      <c r="O121" s="177"/>
      <c r="P121" s="182"/>
      <c r="Q121" s="144"/>
      <c r="R121" s="145"/>
      <c r="S121" s="180"/>
      <c r="T121" s="181"/>
      <c r="U121" s="139"/>
      <c r="V121" s="237"/>
      <c r="W121" s="166"/>
      <c r="X121" s="147"/>
    </row>
    <row r="122" spans="2:24" ht="20.25" customHeight="1" x14ac:dyDescent="0.15">
      <c r="B122" s="136">
        <v>90</v>
      </c>
      <c r="C122" s="137"/>
      <c r="D122" s="138"/>
      <c r="E122" s="139"/>
      <c r="F122" s="140"/>
      <c r="G122" s="141"/>
      <c r="H122" s="151"/>
      <c r="I122" s="152"/>
      <c r="J122" s="152"/>
      <c r="K122" s="153"/>
      <c r="L122" s="200" t="str">
        <f t="shared" si="2"/>
        <v/>
      </c>
      <c r="M122" s="234" t="str">
        <f t="shared" si="3"/>
        <v/>
      </c>
      <c r="N122" s="176"/>
      <c r="O122" s="177"/>
      <c r="P122" s="182"/>
      <c r="Q122" s="144"/>
      <c r="R122" s="145"/>
      <c r="S122" s="180"/>
      <c r="T122" s="181"/>
      <c r="U122" s="139"/>
      <c r="V122" s="237"/>
      <c r="W122" s="166"/>
      <c r="X122" s="147"/>
    </row>
    <row r="123" spans="2:24" ht="20.25" customHeight="1" x14ac:dyDescent="0.15">
      <c r="B123" s="136">
        <v>91</v>
      </c>
      <c r="C123" s="137"/>
      <c r="D123" s="138"/>
      <c r="E123" s="139"/>
      <c r="F123" s="140"/>
      <c r="G123" s="141"/>
      <c r="H123" s="151"/>
      <c r="I123" s="152"/>
      <c r="J123" s="152"/>
      <c r="K123" s="153"/>
      <c r="L123" s="200" t="str">
        <f t="shared" si="2"/>
        <v/>
      </c>
      <c r="M123" s="234" t="str">
        <f t="shared" si="3"/>
        <v/>
      </c>
      <c r="N123" s="176"/>
      <c r="O123" s="177"/>
      <c r="P123" s="182"/>
      <c r="Q123" s="144"/>
      <c r="R123" s="145"/>
      <c r="S123" s="180"/>
      <c r="T123" s="181"/>
      <c r="U123" s="139"/>
      <c r="V123" s="237"/>
      <c r="W123" s="166"/>
      <c r="X123" s="147"/>
    </row>
    <row r="124" spans="2:24" ht="20.25" customHeight="1" x14ac:dyDescent="0.15">
      <c r="B124" s="136">
        <v>92</v>
      </c>
      <c r="C124" s="137"/>
      <c r="D124" s="138"/>
      <c r="E124" s="139"/>
      <c r="F124" s="140"/>
      <c r="G124" s="141"/>
      <c r="H124" s="151"/>
      <c r="I124" s="152"/>
      <c r="J124" s="152"/>
      <c r="K124" s="153"/>
      <c r="L124" s="200" t="str">
        <f t="shared" si="2"/>
        <v/>
      </c>
      <c r="M124" s="234" t="str">
        <f t="shared" si="3"/>
        <v/>
      </c>
      <c r="N124" s="176"/>
      <c r="O124" s="177"/>
      <c r="P124" s="182"/>
      <c r="Q124" s="144"/>
      <c r="R124" s="145"/>
      <c r="S124" s="180"/>
      <c r="T124" s="181"/>
      <c r="U124" s="139"/>
      <c r="V124" s="237"/>
      <c r="W124" s="166"/>
      <c r="X124" s="147"/>
    </row>
    <row r="125" spans="2:24" ht="20.25" customHeight="1" x14ac:dyDescent="0.15">
      <c r="B125" s="136">
        <v>93</v>
      </c>
      <c r="C125" s="137"/>
      <c r="D125" s="138"/>
      <c r="E125" s="139"/>
      <c r="F125" s="140"/>
      <c r="G125" s="141"/>
      <c r="H125" s="151"/>
      <c r="I125" s="152"/>
      <c r="J125" s="152"/>
      <c r="K125" s="153"/>
      <c r="L125" s="200" t="str">
        <f t="shared" si="2"/>
        <v/>
      </c>
      <c r="M125" s="234" t="str">
        <f t="shared" si="3"/>
        <v/>
      </c>
      <c r="N125" s="176"/>
      <c r="O125" s="177"/>
      <c r="P125" s="182"/>
      <c r="Q125" s="144"/>
      <c r="R125" s="145"/>
      <c r="S125" s="180"/>
      <c r="T125" s="181"/>
      <c r="U125" s="139"/>
      <c r="V125" s="237"/>
      <c r="W125" s="166"/>
      <c r="X125" s="147"/>
    </row>
    <row r="126" spans="2:24" ht="20.25" customHeight="1" x14ac:dyDescent="0.15">
      <c r="B126" s="136">
        <v>94</v>
      </c>
      <c r="C126" s="137"/>
      <c r="D126" s="138"/>
      <c r="E126" s="139"/>
      <c r="F126" s="140"/>
      <c r="G126" s="141"/>
      <c r="H126" s="151"/>
      <c r="I126" s="152"/>
      <c r="J126" s="152"/>
      <c r="K126" s="153"/>
      <c r="L126" s="200" t="str">
        <f t="shared" si="2"/>
        <v/>
      </c>
      <c r="M126" s="234" t="str">
        <f t="shared" si="3"/>
        <v/>
      </c>
      <c r="N126" s="176"/>
      <c r="O126" s="177"/>
      <c r="P126" s="182"/>
      <c r="Q126" s="144"/>
      <c r="R126" s="145"/>
      <c r="S126" s="180"/>
      <c r="T126" s="181"/>
      <c r="U126" s="139"/>
      <c r="V126" s="237"/>
      <c r="W126" s="166"/>
      <c r="X126" s="147"/>
    </row>
    <row r="127" spans="2:24" ht="20.25" customHeight="1" x14ac:dyDescent="0.15">
      <c r="B127" s="136">
        <v>95</v>
      </c>
      <c r="C127" s="137"/>
      <c r="D127" s="138"/>
      <c r="E127" s="139"/>
      <c r="F127" s="140"/>
      <c r="G127" s="141"/>
      <c r="H127" s="151"/>
      <c r="I127" s="152"/>
      <c r="J127" s="152"/>
      <c r="K127" s="153"/>
      <c r="L127" s="200" t="str">
        <f t="shared" si="2"/>
        <v/>
      </c>
      <c r="M127" s="234" t="str">
        <f t="shared" si="3"/>
        <v/>
      </c>
      <c r="N127" s="176"/>
      <c r="O127" s="177"/>
      <c r="P127" s="182"/>
      <c r="Q127" s="144"/>
      <c r="R127" s="145"/>
      <c r="S127" s="180"/>
      <c r="T127" s="181"/>
      <c r="U127" s="139"/>
      <c r="V127" s="237"/>
      <c r="W127" s="166"/>
      <c r="X127" s="147"/>
    </row>
    <row r="128" spans="2:24" ht="20.25" customHeight="1" x14ac:dyDescent="0.15">
      <c r="B128" s="136">
        <v>96</v>
      </c>
      <c r="C128" s="137"/>
      <c r="D128" s="138"/>
      <c r="E128" s="139"/>
      <c r="F128" s="140"/>
      <c r="G128" s="141"/>
      <c r="H128" s="151"/>
      <c r="I128" s="152"/>
      <c r="J128" s="152"/>
      <c r="K128" s="153"/>
      <c r="L128" s="200" t="str">
        <f t="shared" si="2"/>
        <v/>
      </c>
      <c r="M128" s="234" t="str">
        <f t="shared" si="3"/>
        <v/>
      </c>
      <c r="N128" s="176"/>
      <c r="O128" s="177"/>
      <c r="P128" s="182"/>
      <c r="Q128" s="144"/>
      <c r="R128" s="145"/>
      <c r="S128" s="180"/>
      <c r="T128" s="181"/>
      <c r="U128" s="139"/>
      <c r="V128" s="237"/>
      <c r="W128" s="166"/>
      <c r="X128" s="147"/>
    </row>
    <row r="129" spans="2:24" ht="20.25" customHeight="1" x14ac:dyDescent="0.15">
      <c r="B129" s="136">
        <v>97</v>
      </c>
      <c r="C129" s="137"/>
      <c r="D129" s="138"/>
      <c r="E129" s="139"/>
      <c r="F129" s="140"/>
      <c r="G129" s="141"/>
      <c r="H129" s="151"/>
      <c r="I129" s="152"/>
      <c r="J129" s="152"/>
      <c r="K129" s="153"/>
      <c r="L129" s="200" t="str">
        <f t="shared" si="2"/>
        <v/>
      </c>
      <c r="M129" s="234" t="str">
        <f t="shared" si="3"/>
        <v/>
      </c>
      <c r="N129" s="176"/>
      <c r="O129" s="177"/>
      <c r="P129" s="182"/>
      <c r="Q129" s="144"/>
      <c r="R129" s="145"/>
      <c r="S129" s="180"/>
      <c r="T129" s="181"/>
      <c r="U129" s="139"/>
      <c r="V129" s="237"/>
      <c r="W129" s="166"/>
      <c r="X129" s="147"/>
    </row>
    <row r="130" spans="2:24" ht="20.25" customHeight="1" x14ac:dyDescent="0.15">
      <c r="B130" s="136">
        <v>98</v>
      </c>
      <c r="C130" s="137"/>
      <c r="D130" s="138"/>
      <c r="E130" s="139"/>
      <c r="F130" s="140"/>
      <c r="G130" s="141"/>
      <c r="H130" s="151"/>
      <c r="I130" s="152"/>
      <c r="J130" s="152"/>
      <c r="K130" s="153"/>
      <c r="L130" s="200" t="str">
        <f t="shared" si="2"/>
        <v/>
      </c>
      <c r="M130" s="234" t="str">
        <f t="shared" si="3"/>
        <v/>
      </c>
      <c r="N130" s="176"/>
      <c r="O130" s="177"/>
      <c r="P130" s="182"/>
      <c r="Q130" s="144"/>
      <c r="R130" s="145"/>
      <c r="S130" s="180"/>
      <c r="T130" s="181"/>
      <c r="U130" s="139"/>
      <c r="V130" s="237"/>
      <c r="W130" s="166"/>
      <c r="X130" s="147"/>
    </row>
    <row r="131" spans="2:24" ht="20.25" customHeight="1" x14ac:dyDescent="0.15">
      <c r="B131" s="136">
        <v>99</v>
      </c>
      <c r="C131" s="137"/>
      <c r="D131" s="138"/>
      <c r="E131" s="139"/>
      <c r="F131" s="140"/>
      <c r="G131" s="141"/>
      <c r="H131" s="151"/>
      <c r="I131" s="152"/>
      <c r="J131" s="152"/>
      <c r="K131" s="153"/>
      <c r="L131" s="200" t="str">
        <f t="shared" si="2"/>
        <v/>
      </c>
      <c r="M131" s="234" t="str">
        <f t="shared" si="3"/>
        <v/>
      </c>
      <c r="N131" s="176"/>
      <c r="O131" s="177"/>
      <c r="P131" s="182"/>
      <c r="Q131" s="144"/>
      <c r="R131" s="145"/>
      <c r="S131" s="180"/>
      <c r="T131" s="181"/>
      <c r="U131" s="139"/>
      <c r="V131" s="237"/>
      <c r="W131" s="166"/>
      <c r="X131" s="147"/>
    </row>
    <row r="132" spans="2:24" ht="20.25" customHeight="1" x14ac:dyDescent="0.15">
      <c r="B132" s="136">
        <v>100</v>
      </c>
      <c r="C132" s="137"/>
      <c r="D132" s="138"/>
      <c r="E132" s="139"/>
      <c r="F132" s="140"/>
      <c r="G132" s="141"/>
      <c r="H132" s="151"/>
      <c r="I132" s="152"/>
      <c r="J132" s="152"/>
      <c r="K132" s="153"/>
      <c r="L132" s="200" t="str">
        <f t="shared" si="2"/>
        <v/>
      </c>
      <c r="M132" s="234" t="str">
        <f t="shared" si="3"/>
        <v/>
      </c>
      <c r="N132" s="176"/>
      <c r="O132" s="177"/>
      <c r="P132" s="182"/>
      <c r="Q132" s="144"/>
      <c r="R132" s="145"/>
      <c r="S132" s="180"/>
      <c r="T132" s="181"/>
      <c r="U132" s="139"/>
      <c r="V132" s="237"/>
      <c r="W132" s="166"/>
      <c r="X132" s="147"/>
    </row>
    <row r="133" spans="2:24" ht="20.25" customHeight="1" x14ac:dyDescent="0.15">
      <c r="B133" s="136">
        <v>101</v>
      </c>
      <c r="C133" s="137"/>
      <c r="D133" s="138"/>
      <c r="E133" s="139"/>
      <c r="F133" s="140"/>
      <c r="G133" s="141"/>
      <c r="H133" s="151"/>
      <c r="I133" s="152"/>
      <c r="J133" s="152"/>
      <c r="K133" s="153"/>
      <c r="L133" s="200" t="str">
        <f t="shared" si="2"/>
        <v/>
      </c>
      <c r="M133" s="234" t="str">
        <f t="shared" si="3"/>
        <v/>
      </c>
      <c r="N133" s="176"/>
      <c r="O133" s="177"/>
      <c r="P133" s="182"/>
      <c r="Q133" s="144"/>
      <c r="R133" s="145"/>
      <c r="S133" s="180"/>
      <c r="T133" s="181"/>
      <c r="U133" s="139"/>
      <c r="V133" s="237"/>
      <c r="W133" s="166"/>
      <c r="X133" s="147"/>
    </row>
    <row r="134" spans="2:24" ht="20.25" customHeight="1" x14ac:dyDescent="0.15">
      <c r="B134" s="136">
        <v>102</v>
      </c>
      <c r="C134" s="137"/>
      <c r="D134" s="138"/>
      <c r="E134" s="139"/>
      <c r="F134" s="140"/>
      <c r="G134" s="141"/>
      <c r="H134" s="151"/>
      <c r="I134" s="152"/>
      <c r="J134" s="152"/>
      <c r="K134" s="153"/>
      <c r="L134" s="200" t="str">
        <f t="shared" si="2"/>
        <v/>
      </c>
      <c r="M134" s="234" t="str">
        <f t="shared" si="3"/>
        <v/>
      </c>
      <c r="N134" s="176"/>
      <c r="O134" s="177"/>
      <c r="P134" s="182"/>
      <c r="Q134" s="144"/>
      <c r="R134" s="145"/>
      <c r="S134" s="180"/>
      <c r="T134" s="181"/>
      <c r="U134" s="139"/>
      <c r="V134" s="237"/>
      <c r="W134" s="166"/>
      <c r="X134" s="147"/>
    </row>
    <row r="135" spans="2:24" ht="20.25" customHeight="1" x14ac:dyDescent="0.15">
      <c r="B135" s="136">
        <v>103</v>
      </c>
      <c r="C135" s="137"/>
      <c r="D135" s="138"/>
      <c r="E135" s="139"/>
      <c r="F135" s="140"/>
      <c r="G135" s="141"/>
      <c r="H135" s="151"/>
      <c r="I135" s="152"/>
      <c r="J135" s="152"/>
      <c r="K135" s="153"/>
      <c r="L135" s="200" t="str">
        <f t="shared" si="2"/>
        <v/>
      </c>
      <c r="M135" s="234" t="str">
        <f t="shared" si="3"/>
        <v/>
      </c>
      <c r="N135" s="176"/>
      <c r="O135" s="177"/>
      <c r="P135" s="182"/>
      <c r="Q135" s="144"/>
      <c r="R135" s="145"/>
      <c r="S135" s="180"/>
      <c r="T135" s="181"/>
      <c r="U135" s="139"/>
      <c r="V135" s="237"/>
      <c r="W135" s="166"/>
      <c r="X135" s="147"/>
    </row>
    <row r="136" spans="2:24" ht="20.25" customHeight="1" x14ac:dyDescent="0.15">
      <c r="B136" s="136">
        <v>104</v>
      </c>
      <c r="C136" s="137"/>
      <c r="D136" s="138"/>
      <c r="E136" s="139"/>
      <c r="F136" s="140"/>
      <c r="G136" s="141"/>
      <c r="H136" s="151"/>
      <c r="I136" s="152"/>
      <c r="J136" s="152"/>
      <c r="K136" s="153"/>
      <c r="L136" s="200" t="str">
        <f t="shared" si="2"/>
        <v/>
      </c>
      <c r="M136" s="234" t="str">
        <f t="shared" si="3"/>
        <v/>
      </c>
      <c r="N136" s="176"/>
      <c r="O136" s="177"/>
      <c r="P136" s="182"/>
      <c r="Q136" s="144"/>
      <c r="R136" s="145"/>
      <c r="S136" s="180"/>
      <c r="T136" s="181"/>
      <c r="U136" s="139"/>
      <c r="V136" s="237"/>
      <c r="W136" s="166"/>
      <c r="X136" s="147"/>
    </row>
    <row r="137" spans="2:24" ht="20.25" customHeight="1" x14ac:dyDescent="0.15">
      <c r="B137" s="136">
        <v>105</v>
      </c>
      <c r="C137" s="137"/>
      <c r="D137" s="138"/>
      <c r="E137" s="139"/>
      <c r="F137" s="140"/>
      <c r="G137" s="141"/>
      <c r="H137" s="151"/>
      <c r="I137" s="152"/>
      <c r="J137" s="152"/>
      <c r="K137" s="153"/>
      <c r="L137" s="200" t="str">
        <f t="shared" si="2"/>
        <v/>
      </c>
      <c r="M137" s="234" t="str">
        <f t="shared" si="3"/>
        <v/>
      </c>
      <c r="N137" s="176"/>
      <c r="O137" s="177"/>
      <c r="P137" s="182"/>
      <c r="Q137" s="144"/>
      <c r="R137" s="145"/>
      <c r="S137" s="180"/>
      <c r="T137" s="181"/>
      <c r="U137" s="139"/>
      <c r="V137" s="237"/>
      <c r="W137" s="166"/>
      <c r="X137" s="147"/>
    </row>
    <row r="138" spans="2:24" ht="20.25" customHeight="1" x14ac:dyDescent="0.15">
      <c r="B138" s="136">
        <v>106</v>
      </c>
      <c r="C138" s="137"/>
      <c r="D138" s="138"/>
      <c r="E138" s="139"/>
      <c r="F138" s="140"/>
      <c r="G138" s="141"/>
      <c r="H138" s="151"/>
      <c r="I138" s="152"/>
      <c r="J138" s="152"/>
      <c r="K138" s="153"/>
      <c r="L138" s="200" t="str">
        <f t="shared" si="2"/>
        <v/>
      </c>
      <c r="M138" s="234" t="str">
        <f t="shared" si="3"/>
        <v/>
      </c>
      <c r="N138" s="176"/>
      <c r="O138" s="177"/>
      <c r="P138" s="182"/>
      <c r="Q138" s="144"/>
      <c r="R138" s="145"/>
      <c r="S138" s="180"/>
      <c r="T138" s="181"/>
      <c r="U138" s="139"/>
      <c r="V138" s="237"/>
      <c r="W138" s="166"/>
      <c r="X138" s="147"/>
    </row>
    <row r="139" spans="2:24" ht="20.25" customHeight="1" x14ac:dyDescent="0.15">
      <c r="B139" s="136">
        <v>107</v>
      </c>
      <c r="C139" s="137"/>
      <c r="D139" s="138"/>
      <c r="E139" s="139"/>
      <c r="F139" s="140"/>
      <c r="G139" s="141"/>
      <c r="H139" s="151"/>
      <c r="I139" s="152"/>
      <c r="J139" s="152"/>
      <c r="K139" s="153"/>
      <c r="L139" s="200" t="str">
        <f t="shared" si="2"/>
        <v/>
      </c>
      <c r="M139" s="234" t="str">
        <f t="shared" si="3"/>
        <v/>
      </c>
      <c r="N139" s="176"/>
      <c r="O139" s="177"/>
      <c r="P139" s="182"/>
      <c r="Q139" s="144"/>
      <c r="R139" s="145"/>
      <c r="S139" s="180"/>
      <c r="T139" s="181"/>
      <c r="U139" s="139"/>
      <c r="V139" s="237"/>
      <c r="W139" s="166"/>
      <c r="X139" s="147"/>
    </row>
    <row r="140" spans="2:24" ht="20.25" customHeight="1" x14ac:dyDescent="0.15">
      <c r="B140" s="136">
        <v>108</v>
      </c>
      <c r="C140" s="137"/>
      <c r="D140" s="138"/>
      <c r="E140" s="139"/>
      <c r="F140" s="140"/>
      <c r="G140" s="141"/>
      <c r="H140" s="151"/>
      <c r="I140" s="152"/>
      <c r="J140" s="152"/>
      <c r="K140" s="153"/>
      <c r="L140" s="200" t="str">
        <f t="shared" si="2"/>
        <v/>
      </c>
      <c r="M140" s="234" t="str">
        <f t="shared" si="3"/>
        <v/>
      </c>
      <c r="N140" s="176"/>
      <c r="O140" s="177"/>
      <c r="P140" s="182"/>
      <c r="Q140" s="144"/>
      <c r="R140" s="145"/>
      <c r="S140" s="180"/>
      <c r="T140" s="181"/>
      <c r="U140" s="139"/>
      <c r="V140" s="237"/>
      <c r="W140" s="166"/>
      <c r="X140" s="147"/>
    </row>
    <row r="141" spans="2:24" ht="20.25" customHeight="1" x14ac:dyDescent="0.15">
      <c r="B141" s="136">
        <v>109</v>
      </c>
      <c r="C141" s="137"/>
      <c r="D141" s="138"/>
      <c r="E141" s="139"/>
      <c r="F141" s="140"/>
      <c r="G141" s="141"/>
      <c r="H141" s="151"/>
      <c r="I141" s="152"/>
      <c r="J141" s="152"/>
      <c r="K141" s="153"/>
      <c r="L141" s="200" t="str">
        <f t="shared" si="2"/>
        <v/>
      </c>
      <c r="M141" s="234" t="str">
        <f t="shared" si="3"/>
        <v/>
      </c>
      <c r="N141" s="176"/>
      <c r="O141" s="177"/>
      <c r="P141" s="182"/>
      <c r="Q141" s="144"/>
      <c r="R141" s="145"/>
      <c r="S141" s="180"/>
      <c r="T141" s="181"/>
      <c r="U141" s="139"/>
      <c r="V141" s="237"/>
      <c r="W141" s="166"/>
      <c r="X141" s="147"/>
    </row>
    <row r="142" spans="2:24" ht="20.25" customHeight="1" x14ac:dyDescent="0.15">
      <c r="B142" s="136">
        <v>110</v>
      </c>
      <c r="C142" s="137"/>
      <c r="D142" s="138"/>
      <c r="E142" s="139"/>
      <c r="F142" s="140"/>
      <c r="G142" s="141"/>
      <c r="H142" s="151"/>
      <c r="I142" s="152"/>
      <c r="J142" s="152"/>
      <c r="K142" s="153"/>
      <c r="L142" s="200" t="str">
        <f t="shared" si="2"/>
        <v/>
      </c>
      <c r="M142" s="234" t="str">
        <f t="shared" si="3"/>
        <v/>
      </c>
      <c r="N142" s="176"/>
      <c r="O142" s="177"/>
      <c r="P142" s="182"/>
      <c r="Q142" s="144"/>
      <c r="R142" s="145"/>
      <c r="S142" s="180"/>
      <c r="T142" s="181"/>
      <c r="U142" s="139"/>
      <c r="V142" s="237"/>
      <c r="W142" s="166"/>
      <c r="X142" s="147"/>
    </row>
    <row r="143" spans="2:24" ht="20.25" customHeight="1" x14ac:dyDescent="0.15">
      <c r="B143" s="136">
        <v>111</v>
      </c>
      <c r="C143" s="137"/>
      <c r="D143" s="138"/>
      <c r="E143" s="139"/>
      <c r="F143" s="140"/>
      <c r="G143" s="141"/>
      <c r="H143" s="151"/>
      <c r="I143" s="152"/>
      <c r="J143" s="152"/>
      <c r="K143" s="153"/>
      <c r="L143" s="200" t="str">
        <f t="shared" si="2"/>
        <v/>
      </c>
      <c r="M143" s="234" t="str">
        <f t="shared" si="3"/>
        <v/>
      </c>
      <c r="N143" s="176"/>
      <c r="O143" s="177"/>
      <c r="P143" s="182"/>
      <c r="Q143" s="144"/>
      <c r="R143" s="145"/>
      <c r="S143" s="180"/>
      <c r="T143" s="181"/>
      <c r="U143" s="139"/>
      <c r="V143" s="237"/>
      <c r="W143" s="166"/>
      <c r="X143" s="147"/>
    </row>
    <row r="144" spans="2:24" ht="20.25" customHeight="1" x14ac:dyDescent="0.15">
      <c r="B144" s="136">
        <v>112</v>
      </c>
      <c r="C144" s="137"/>
      <c r="D144" s="138"/>
      <c r="E144" s="139"/>
      <c r="F144" s="140"/>
      <c r="G144" s="141"/>
      <c r="H144" s="151"/>
      <c r="I144" s="152"/>
      <c r="J144" s="152"/>
      <c r="K144" s="153"/>
      <c r="L144" s="200" t="str">
        <f t="shared" si="2"/>
        <v/>
      </c>
      <c r="M144" s="234" t="str">
        <f t="shared" si="3"/>
        <v/>
      </c>
      <c r="N144" s="176"/>
      <c r="O144" s="177"/>
      <c r="P144" s="182"/>
      <c r="Q144" s="144"/>
      <c r="R144" s="145"/>
      <c r="S144" s="180"/>
      <c r="T144" s="181"/>
      <c r="U144" s="139"/>
      <c r="V144" s="237"/>
      <c r="W144" s="166"/>
      <c r="X144" s="147"/>
    </row>
    <row r="145" spans="2:24" ht="20.25" customHeight="1" x14ac:dyDescent="0.15">
      <c r="B145" s="136">
        <v>113</v>
      </c>
      <c r="C145" s="137"/>
      <c r="D145" s="138"/>
      <c r="E145" s="139"/>
      <c r="F145" s="140"/>
      <c r="G145" s="141"/>
      <c r="H145" s="151"/>
      <c r="I145" s="152"/>
      <c r="J145" s="152"/>
      <c r="K145" s="153"/>
      <c r="L145" s="200" t="str">
        <f t="shared" si="2"/>
        <v/>
      </c>
      <c r="M145" s="234" t="str">
        <f t="shared" si="3"/>
        <v/>
      </c>
      <c r="N145" s="176"/>
      <c r="O145" s="177"/>
      <c r="P145" s="182"/>
      <c r="Q145" s="144"/>
      <c r="R145" s="145"/>
      <c r="S145" s="180"/>
      <c r="T145" s="181"/>
      <c r="U145" s="139"/>
      <c r="V145" s="237"/>
      <c r="W145" s="166"/>
      <c r="X145" s="147"/>
    </row>
    <row r="146" spans="2:24" ht="20.25" customHeight="1" x14ac:dyDescent="0.15">
      <c r="B146" s="136">
        <v>114</v>
      </c>
      <c r="C146" s="137"/>
      <c r="D146" s="138"/>
      <c r="E146" s="139"/>
      <c r="F146" s="140"/>
      <c r="G146" s="141"/>
      <c r="H146" s="151"/>
      <c r="I146" s="152"/>
      <c r="J146" s="152"/>
      <c r="K146" s="153"/>
      <c r="L146" s="200" t="str">
        <f t="shared" si="2"/>
        <v/>
      </c>
      <c r="M146" s="234" t="str">
        <f t="shared" si="3"/>
        <v/>
      </c>
      <c r="N146" s="176"/>
      <c r="O146" s="177"/>
      <c r="P146" s="182"/>
      <c r="Q146" s="144"/>
      <c r="R146" s="145"/>
      <c r="S146" s="180"/>
      <c r="T146" s="181"/>
      <c r="U146" s="139"/>
      <c r="V146" s="237"/>
      <c r="W146" s="166"/>
      <c r="X146" s="147"/>
    </row>
    <row r="147" spans="2:24" ht="20.25" customHeight="1" x14ac:dyDescent="0.15">
      <c r="B147" s="136">
        <v>115</v>
      </c>
      <c r="C147" s="137"/>
      <c r="D147" s="138"/>
      <c r="E147" s="139"/>
      <c r="F147" s="140"/>
      <c r="G147" s="141"/>
      <c r="H147" s="151"/>
      <c r="I147" s="152"/>
      <c r="J147" s="152"/>
      <c r="K147" s="153"/>
      <c r="L147" s="200" t="str">
        <f t="shared" si="2"/>
        <v/>
      </c>
      <c r="M147" s="234" t="str">
        <f t="shared" si="3"/>
        <v/>
      </c>
      <c r="N147" s="176"/>
      <c r="O147" s="177"/>
      <c r="P147" s="182"/>
      <c r="Q147" s="144"/>
      <c r="R147" s="145"/>
      <c r="S147" s="180"/>
      <c r="T147" s="181"/>
      <c r="U147" s="139"/>
      <c r="V147" s="237"/>
      <c r="W147" s="166"/>
      <c r="X147" s="147"/>
    </row>
    <row r="148" spans="2:24" ht="20.25" customHeight="1" x14ac:dyDescent="0.15">
      <c r="B148" s="136">
        <v>116</v>
      </c>
      <c r="C148" s="137"/>
      <c r="D148" s="138"/>
      <c r="E148" s="139"/>
      <c r="F148" s="140"/>
      <c r="G148" s="141"/>
      <c r="H148" s="151"/>
      <c r="I148" s="152"/>
      <c r="J148" s="152"/>
      <c r="K148" s="153"/>
      <c r="L148" s="200" t="str">
        <f t="shared" si="2"/>
        <v/>
      </c>
      <c r="M148" s="234" t="str">
        <f t="shared" si="3"/>
        <v/>
      </c>
      <c r="N148" s="176"/>
      <c r="O148" s="177"/>
      <c r="P148" s="182"/>
      <c r="Q148" s="144"/>
      <c r="R148" s="145"/>
      <c r="S148" s="180"/>
      <c r="T148" s="181"/>
      <c r="U148" s="139"/>
      <c r="V148" s="237"/>
      <c r="W148" s="166"/>
      <c r="X148" s="147"/>
    </row>
    <row r="149" spans="2:24" ht="20.25" customHeight="1" x14ac:dyDescent="0.15">
      <c r="B149" s="136">
        <v>117</v>
      </c>
      <c r="C149" s="137"/>
      <c r="D149" s="138"/>
      <c r="E149" s="139"/>
      <c r="F149" s="140"/>
      <c r="G149" s="141"/>
      <c r="H149" s="151"/>
      <c r="I149" s="152"/>
      <c r="J149" s="152"/>
      <c r="K149" s="153"/>
      <c r="L149" s="200" t="str">
        <f t="shared" si="2"/>
        <v/>
      </c>
      <c r="M149" s="234" t="str">
        <f t="shared" si="3"/>
        <v/>
      </c>
      <c r="N149" s="176"/>
      <c r="O149" s="177"/>
      <c r="P149" s="182"/>
      <c r="Q149" s="144"/>
      <c r="R149" s="145"/>
      <c r="S149" s="180"/>
      <c r="T149" s="181"/>
      <c r="U149" s="139"/>
      <c r="V149" s="237"/>
      <c r="W149" s="166"/>
      <c r="X149" s="147"/>
    </row>
    <row r="150" spans="2:24" ht="20.25" customHeight="1" x14ac:dyDescent="0.15">
      <c r="B150" s="136">
        <v>118</v>
      </c>
      <c r="C150" s="137"/>
      <c r="D150" s="138"/>
      <c r="E150" s="139"/>
      <c r="F150" s="140"/>
      <c r="G150" s="141"/>
      <c r="H150" s="151"/>
      <c r="I150" s="152"/>
      <c r="J150" s="152"/>
      <c r="K150" s="153"/>
      <c r="L150" s="200" t="str">
        <f t="shared" si="2"/>
        <v/>
      </c>
      <c r="M150" s="234" t="str">
        <f t="shared" si="3"/>
        <v/>
      </c>
      <c r="N150" s="176"/>
      <c r="O150" s="177"/>
      <c r="P150" s="182"/>
      <c r="Q150" s="144"/>
      <c r="R150" s="145"/>
      <c r="S150" s="180"/>
      <c r="T150" s="181"/>
      <c r="U150" s="139"/>
      <c r="V150" s="237"/>
      <c r="W150" s="166"/>
      <c r="X150" s="147"/>
    </row>
    <row r="151" spans="2:24" ht="20.25" customHeight="1" x14ac:dyDescent="0.15">
      <c r="B151" s="136">
        <v>119</v>
      </c>
      <c r="C151" s="137"/>
      <c r="D151" s="138"/>
      <c r="E151" s="139"/>
      <c r="F151" s="140"/>
      <c r="G151" s="141"/>
      <c r="H151" s="151"/>
      <c r="I151" s="152"/>
      <c r="J151" s="152"/>
      <c r="K151" s="153"/>
      <c r="L151" s="200" t="str">
        <f t="shared" si="2"/>
        <v/>
      </c>
      <c r="M151" s="234" t="str">
        <f t="shared" si="3"/>
        <v/>
      </c>
      <c r="N151" s="176"/>
      <c r="O151" s="177"/>
      <c r="P151" s="182"/>
      <c r="Q151" s="144"/>
      <c r="R151" s="145"/>
      <c r="S151" s="180"/>
      <c r="T151" s="181"/>
      <c r="U151" s="139"/>
      <c r="V151" s="237"/>
      <c r="W151" s="166"/>
      <c r="X151" s="147"/>
    </row>
    <row r="152" spans="2:24" ht="20.25" customHeight="1" x14ac:dyDescent="0.15">
      <c r="B152" s="136">
        <v>120</v>
      </c>
      <c r="C152" s="137"/>
      <c r="D152" s="138"/>
      <c r="E152" s="139"/>
      <c r="F152" s="140"/>
      <c r="G152" s="141"/>
      <c r="H152" s="151"/>
      <c r="I152" s="152"/>
      <c r="J152" s="152"/>
      <c r="K152" s="153"/>
      <c r="L152" s="200" t="str">
        <f t="shared" si="2"/>
        <v/>
      </c>
      <c r="M152" s="234" t="str">
        <f t="shared" si="3"/>
        <v/>
      </c>
      <c r="N152" s="176"/>
      <c r="O152" s="177"/>
      <c r="P152" s="182"/>
      <c r="Q152" s="144"/>
      <c r="R152" s="145"/>
      <c r="S152" s="180"/>
      <c r="T152" s="181"/>
      <c r="U152" s="139"/>
      <c r="V152" s="237"/>
      <c r="W152" s="166"/>
      <c r="X152" s="147"/>
    </row>
    <row r="153" spans="2:24" ht="20.25" customHeight="1" x14ac:dyDescent="0.15">
      <c r="B153" s="136">
        <v>121</v>
      </c>
      <c r="C153" s="137"/>
      <c r="D153" s="138"/>
      <c r="E153" s="139"/>
      <c r="F153" s="140"/>
      <c r="G153" s="141"/>
      <c r="H153" s="151"/>
      <c r="I153" s="152"/>
      <c r="J153" s="152"/>
      <c r="K153" s="153"/>
      <c r="L153" s="200" t="str">
        <f t="shared" si="2"/>
        <v/>
      </c>
      <c r="M153" s="234" t="str">
        <f t="shared" si="3"/>
        <v/>
      </c>
      <c r="N153" s="176"/>
      <c r="O153" s="177"/>
      <c r="P153" s="182"/>
      <c r="Q153" s="144"/>
      <c r="R153" s="145"/>
      <c r="S153" s="180"/>
      <c r="T153" s="181"/>
      <c r="U153" s="139"/>
      <c r="V153" s="237"/>
      <c r="W153" s="166"/>
      <c r="X153" s="147"/>
    </row>
    <row r="154" spans="2:24" ht="20.25" customHeight="1" x14ac:dyDescent="0.15">
      <c r="B154" s="136">
        <v>122</v>
      </c>
      <c r="C154" s="137"/>
      <c r="D154" s="138"/>
      <c r="E154" s="139"/>
      <c r="F154" s="140"/>
      <c r="G154" s="141"/>
      <c r="H154" s="151"/>
      <c r="I154" s="152"/>
      <c r="J154" s="152"/>
      <c r="K154" s="153"/>
      <c r="L154" s="200" t="str">
        <f t="shared" si="2"/>
        <v/>
      </c>
      <c r="M154" s="234" t="str">
        <f t="shared" si="3"/>
        <v/>
      </c>
      <c r="N154" s="176"/>
      <c r="O154" s="177"/>
      <c r="P154" s="182"/>
      <c r="Q154" s="144"/>
      <c r="R154" s="145"/>
      <c r="S154" s="180"/>
      <c r="T154" s="181"/>
      <c r="U154" s="139"/>
      <c r="V154" s="237"/>
      <c r="W154" s="166"/>
      <c r="X154" s="147"/>
    </row>
    <row r="155" spans="2:24" ht="20.25" customHeight="1" x14ac:dyDescent="0.15">
      <c r="B155" s="136">
        <v>123</v>
      </c>
      <c r="C155" s="137"/>
      <c r="D155" s="138"/>
      <c r="E155" s="139"/>
      <c r="F155" s="140"/>
      <c r="G155" s="141"/>
      <c r="H155" s="151"/>
      <c r="I155" s="152"/>
      <c r="J155" s="152"/>
      <c r="K155" s="153"/>
      <c r="L155" s="200" t="str">
        <f t="shared" si="2"/>
        <v/>
      </c>
      <c r="M155" s="234" t="str">
        <f t="shared" si="3"/>
        <v/>
      </c>
      <c r="N155" s="176"/>
      <c r="O155" s="177"/>
      <c r="P155" s="182"/>
      <c r="Q155" s="144"/>
      <c r="R155" s="145"/>
      <c r="S155" s="180"/>
      <c r="T155" s="181"/>
      <c r="U155" s="139"/>
      <c r="V155" s="237"/>
      <c r="W155" s="166"/>
      <c r="X155" s="147"/>
    </row>
    <row r="156" spans="2:24" ht="20.25" customHeight="1" x14ac:dyDescent="0.15">
      <c r="B156" s="136">
        <v>124</v>
      </c>
      <c r="C156" s="137"/>
      <c r="D156" s="138"/>
      <c r="E156" s="139"/>
      <c r="F156" s="140"/>
      <c r="G156" s="141"/>
      <c r="H156" s="151"/>
      <c r="I156" s="152"/>
      <c r="J156" s="152"/>
      <c r="K156" s="153"/>
      <c r="L156" s="200" t="str">
        <f t="shared" si="2"/>
        <v/>
      </c>
      <c r="M156" s="234" t="str">
        <f t="shared" si="3"/>
        <v/>
      </c>
      <c r="N156" s="176"/>
      <c r="O156" s="177"/>
      <c r="P156" s="182"/>
      <c r="Q156" s="144"/>
      <c r="R156" s="145"/>
      <c r="S156" s="180"/>
      <c r="T156" s="181"/>
      <c r="U156" s="139"/>
      <c r="V156" s="237"/>
      <c r="W156" s="166"/>
      <c r="X156" s="147"/>
    </row>
    <row r="157" spans="2:24" ht="20.25" customHeight="1" x14ac:dyDescent="0.15">
      <c r="B157" s="136">
        <v>125</v>
      </c>
      <c r="C157" s="137"/>
      <c r="D157" s="138"/>
      <c r="E157" s="139"/>
      <c r="F157" s="140"/>
      <c r="G157" s="141"/>
      <c r="H157" s="151"/>
      <c r="I157" s="152"/>
      <c r="J157" s="152"/>
      <c r="K157" s="153"/>
      <c r="L157" s="200" t="str">
        <f t="shared" si="2"/>
        <v/>
      </c>
      <c r="M157" s="234" t="str">
        <f t="shared" si="3"/>
        <v/>
      </c>
      <c r="N157" s="176"/>
      <c r="O157" s="177"/>
      <c r="P157" s="182"/>
      <c r="Q157" s="144"/>
      <c r="R157" s="145"/>
      <c r="S157" s="180"/>
      <c r="T157" s="181"/>
      <c r="U157" s="139"/>
      <c r="V157" s="237"/>
      <c r="W157" s="166"/>
      <c r="X157" s="147"/>
    </row>
    <row r="158" spans="2:24" ht="20.25" customHeight="1" x14ac:dyDescent="0.15">
      <c r="B158" s="136">
        <v>126</v>
      </c>
      <c r="C158" s="137"/>
      <c r="D158" s="138"/>
      <c r="E158" s="139"/>
      <c r="F158" s="140"/>
      <c r="G158" s="141"/>
      <c r="H158" s="151"/>
      <c r="I158" s="152"/>
      <c r="J158" s="152"/>
      <c r="K158" s="153"/>
      <c r="L158" s="200" t="str">
        <f t="shared" si="2"/>
        <v/>
      </c>
      <c r="M158" s="234" t="str">
        <f t="shared" si="3"/>
        <v/>
      </c>
      <c r="N158" s="176"/>
      <c r="O158" s="177"/>
      <c r="P158" s="182"/>
      <c r="Q158" s="144"/>
      <c r="R158" s="145"/>
      <c r="S158" s="180"/>
      <c r="T158" s="181"/>
      <c r="U158" s="139"/>
      <c r="V158" s="237"/>
      <c r="W158" s="166"/>
      <c r="X158" s="147"/>
    </row>
    <row r="159" spans="2:24" ht="20.25" customHeight="1" x14ac:dyDescent="0.15">
      <c r="B159" s="136">
        <v>127</v>
      </c>
      <c r="C159" s="137"/>
      <c r="D159" s="138"/>
      <c r="E159" s="139"/>
      <c r="F159" s="140"/>
      <c r="G159" s="141"/>
      <c r="H159" s="151"/>
      <c r="I159" s="152"/>
      <c r="J159" s="152"/>
      <c r="K159" s="153"/>
      <c r="L159" s="200" t="str">
        <f t="shared" si="2"/>
        <v/>
      </c>
      <c r="M159" s="234" t="str">
        <f t="shared" si="3"/>
        <v/>
      </c>
      <c r="N159" s="176"/>
      <c r="O159" s="177"/>
      <c r="P159" s="182"/>
      <c r="Q159" s="144"/>
      <c r="R159" s="145"/>
      <c r="S159" s="180"/>
      <c r="T159" s="181"/>
      <c r="U159" s="139"/>
      <c r="V159" s="237"/>
      <c r="W159" s="166"/>
      <c r="X159" s="147"/>
    </row>
    <row r="160" spans="2:24" ht="20.25" customHeight="1" x14ac:dyDescent="0.15">
      <c r="B160" s="136">
        <v>128</v>
      </c>
      <c r="C160" s="137"/>
      <c r="D160" s="138"/>
      <c r="E160" s="139"/>
      <c r="F160" s="140"/>
      <c r="G160" s="141"/>
      <c r="H160" s="151"/>
      <c r="I160" s="152"/>
      <c r="J160" s="152"/>
      <c r="K160" s="153"/>
      <c r="L160" s="200" t="str">
        <f t="shared" si="2"/>
        <v/>
      </c>
      <c r="M160" s="234" t="str">
        <f t="shared" si="3"/>
        <v/>
      </c>
      <c r="N160" s="176"/>
      <c r="O160" s="177"/>
      <c r="P160" s="182"/>
      <c r="Q160" s="144"/>
      <c r="R160" s="145"/>
      <c r="S160" s="180"/>
      <c r="T160" s="181"/>
      <c r="U160" s="139"/>
      <c r="V160" s="237"/>
      <c r="W160" s="166"/>
      <c r="X160" s="147"/>
    </row>
    <row r="161" spans="2:24" ht="20.25" customHeight="1" x14ac:dyDescent="0.15">
      <c r="B161" s="136">
        <v>129</v>
      </c>
      <c r="C161" s="137"/>
      <c r="D161" s="138"/>
      <c r="E161" s="139"/>
      <c r="F161" s="140"/>
      <c r="G161" s="141"/>
      <c r="H161" s="151"/>
      <c r="I161" s="152"/>
      <c r="J161" s="152"/>
      <c r="K161" s="153"/>
      <c r="L161" s="200" t="str">
        <f t="shared" si="2"/>
        <v/>
      </c>
      <c r="M161" s="234" t="str">
        <f t="shared" si="3"/>
        <v/>
      </c>
      <c r="N161" s="176"/>
      <c r="O161" s="177"/>
      <c r="P161" s="182"/>
      <c r="Q161" s="144"/>
      <c r="R161" s="145"/>
      <c r="S161" s="180"/>
      <c r="T161" s="181"/>
      <c r="U161" s="139"/>
      <c r="V161" s="237"/>
      <c r="W161" s="166"/>
      <c r="X161" s="147"/>
    </row>
    <row r="162" spans="2:24" ht="20.25" customHeight="1" x14ac:dyDescent="0.15">
      <c r="B162" s="136">
        <v>130</v>
      </c>
      <c r="C162" s="137"/>
      <c r="D162" s="138"/>
      <c r="E162" s="139"/>
      <c r="F162" s="140"/>
      <c r="G162" s="141"/>
      <c r="H162" s="151"/>
      <c r="I162" s="152"/>
      <c r="J162" s="152"/>
      <c r="K162" s="153"/>
      <c r="L162" s="200" t="str">
        <f t="shared" ref="L162:L225" si="4">IF(F162&gt;1,ROUND(H162-J162-($F162/1000),3),"")</f>
        <v/>
      </c>
      <c r="M162" s="234" t="str">
        <f t="shared" ref="M162:M225" si="5">IF(F162&gt;1,ROUND(I162-K162-($F162/1000),3),"")</f>
        <v/>
      </c>
      <c r="N162" s="176"/>
      <c r="O162" s="177"/>
      <c r="P162" s="182"/>
      <c r="Q162" s="144"/>
      <c r="R162" s="145"/>
      <c r="S162" s="180"/>
      <c r="T162" s="181"/>
      <c r="U162" s="139"/>
      <c r="V162" s="237"/>
      <c r="W162" s="166"/>
      <c r="X162" s="147"/>
    </row>
    <row r="163" spans="2:24" ht="20.25" customHeight="1" x14ac:dyDescent="0.15">
      <c r="B163" s="136">
        <v>131</v>
      </c>
      <c r="C163" s="137"/>
      <c r="D163" s="138"/>
      <c r="E163" s="139"/>
      <c r="F163" s="140"/>
      <c r="G163" s="141"/>
      <c r="H163" s="151"/>
      <c r="I163" s="152"/>
      <c r="J163" s="152"/>
      <c r="K163" s="153"/>
      <c r="L163" s="200" t="str">
        <f t="shared" si="4"/>
        <v/>
      </c>
      <c r="M163" s="234" t="str">
        <f t="shared" si="5"/>
        <v/>
      </c>
      <c r="N163" s="176"/>
      <c r="O163" s="177"/>
      <c r="P163" s="182"/>
      <c r="Q163" s="144"/>
      <c r="R163" s="145"/>
      <c r="S163" s="180"/>
      <c r="T163" s="181"/>
      <c r="U163" s="139"/>
      <c r="V163" s="237"/>
      <c r="W163" s="166"/>
      <c r="X163" s="147"/>
    </row>
    <row r="164" spans="2:24" ht="20.25" customHeight="1" x14ac:dyDescent="0.15">
      <c r="B164" s="136">
        <v>132</v>
      </c>
      <c r="C164" s="137"/>
      <c r="D164" s="138"/>
      <c r="E164" s="139"/>
      <c r="F164" s="140"/>
      <c r="G164" s="141"/>
      <c r="H164" s="151"/>
      <c r="I164" s="152"/>
      <c r="J164" s="152"/>
      <c r="K164" s="153"/>
      <c r="L164" s="200" t="str">
        <f t="shared" si="4"/>
        <v/>
      </c>
      <c r="M164" s="234" t="str">
        <f t="shared" si="5"/>
        <v/>
      </c>
      <c r="N164" s="176"/>
      <c r="O164" s="177"/>
      <c r="P164" s="182"/>
      <c r="Q164" s="144"/>
      <c r="R164" s="145"/>
      <c r="S164" s="180"/>
      <c r="T164" s="181"/>
      <c r="U164" s="139"/>
      <c r="V164" s="237"/>
      <c r="W164" s="166"/>
      <c r="X164" s="147"/>
    </row>
    <row r="165" spans="2:24" ht="20.25" customHeight="1" x14ac:dyDescent="0.15">
      <c r="B165" s="136">
        <v>133</v>
      </c>
      <c r="C165" s="137"/>
      <c r="D165" s="138"/>
      <c r="E165" s="139"/>
      <c r="F165" s="140"/>
      <c r="G165" s="141"/>
      <c r="H165" s="151"/>
      <c r="I165" s="152"/>
      <c r="J165" s="152"/>
      <c r="K165" s="153"/>
      <c r="L165" s="200" t="str">
        <f t="shared" si="4"/>
        <v/>
      </c>
      <c r="M165" s="234" t="str">
        <f t="shared" si="5"/>
        <v/>
      </c>
      <c r="N165" s="176"/>
      <c r="O165" s="177"/>
      <c r="P165" s="182"/>
      <c r="Q165" s="144"/>
      <c r="R165" s="145"/>
      <c r="S165" s="180"/>
      <c r="T165" s="181"/>
      <c r="U165" s="139"/>
      <c r="V165" s="237"/>
      <c r="W165" s="166"/>
      <c r="X165" s="147"/>
    </row>
    <row r="166" spans="2:24" ht="20.25" customHeight="1" x14ac:dyDescent="0.15">
      <c r="B166" s="136">
        <v>134</v>
      </c>
      <c r="C166" s="137"/>
      <c r="D166" s="138"/>
      <c r="E166" s="139"/>
      <c r="F166" s="140"/>
      <c r="G166" s="141"/>
      <c r="H166" s="151"/>
      <c r="I166" s="152"/>
      <c r="J166" s="152"/>
      <c r="K166" s="153"/>
      <c r="L166" s="200" t="str">
        <f t="shared" si="4"/>
        <v/>
      </c>
      <c r="M166" s="234" t="str">
        <f t="shared" si="5"/>
        <v/>
      </c>
      <c r="N166" s="176"/>
      <c r="O166" s="177"/>
      <c r="P166" s="182"/>
      <c r="Q166" s="144"/>
      <c r="R166" s="145"/>
      <c r="S166" s="180"/>
      <c r="T166" s="181"/>
      <c r="U166" s="139"/>
      <c r="V166" s="237"/>
      <c r="W166" s="166"/>
      <c r="X166" s="147"/>
    </row>
    <row r="167" spans="2:24" ht="20.25" customHeight="1" x14ac:dyDescent="0.15">
      <c r="B167" s="136">
        <v>135</v>
      </c>
      <c r="C167" s="137"/>
      <c r="D167" s="138"/>
      <c r="E167" s="139"/>
      <c r="F167" s="140"/>
      <c r="G167" s="141"/>
      <c r="H167" s="151"/>
      <c r="I167" s="152"/>
      <c r="J167" s="152"/>
      <c r="K167" s="153"/>
      <c r="L167" s="200" t="str">
        <f t="shared" si="4"/>
        <v/>
      </c>
      <c r="M167" s="234" t="str">
        <f t="shared" si="5"/>
        <v/>
      </c>
      <c r="N167" s="176"/>
      <c r="O167" s="177"/>
      <c r="P167" s="182"/>
      <c r="Q167" s="144"/>
      <c r="R167" s="145"/>
      <c r="S167" s="180"/>
      <c r="T167" s="181"/>
      <c r="U167" s="139"/>
      <c r="V167" s="237"/>
      <c r="W167" s="166"/>
      <c r="X167" s="147"/>
    </row>
    <row r="168" spans="2:24" ht="20.25" customHeight="1" x14ac:dyDescent="0.15">
      <c r="B168" s="136">
        <v>136</v>
      </c>
      <c r="C168" s="137"/>
      <c r="D168" s="138"/>
      <c r="E168" s="139"/>
      <c r="F168" s="140"/>
      <c r="G168" s="141"/>
      <c r="H168" s="151"/>
      <c r="I168" s="152"/>
      <c r="J168" s="152"/>
      <c r="K168" s="153"/>
      <c r="L168" s="200" t="str">
        <f t="shared" si="4"/>
        <v/>
      </c>
      <c r="M168" s="234" t="str">
        <f t="shared" si="5"/>
        <v/>
      </c>
      <c r="N168" s="176"/>
      <c r="O168" s="177"/>
      <c r="P168" s="182"/>
      <c r="Q168" s="144"/>
      <c r="R168" s="145"/>
      <c r="S168" s="180"/>
      <c r="T168" s="181"/>
      <c r="U168" s="139"/>
      <c r="V168" s="237"/>
      <c r="W168" s="166"/>
      <c r="X168" s="147"/>
    </row>
    <row r="169" spans="2:24" ht="20.25" customHeight="1" x14ac:dyDescent="0.15">
      <c r="B169" s="136">
        <v>137</v>
      </c>
      <c r="C169" s="137"/>
      <c r="D169" s="138"/>
      <c r="E169" s="139"/>
      <c r="F169" s="140"/>
      <c r="G169" s="141"/>
      <c r="H169" s="151"/>
      <c r="I169" s="152"/>
      <c r="J169" s="152"/>
      <c r="K169" s="153"/>
      <c r="L169" s="200" t="str">
        <f t="shared" si="4"/>
        <v/>
      </c>
      <c r="M169" s="234" t="str">
        <f t="shared" si="5"/>
        <v/>
      </c>
      <c r="N169" s="176"/>
      <c r="O169" s="177"/>
      <c r="P169" s="182"/>
      <c r="Q169" s="144"/>
      <c r="R169" s="145"/>
      <c r="S169" s="180"/>
      <c r="T169" s="181"/>
      <c r="U169" s="139"/>
      <c r="V169" s="237"/>
      <c r="W169" s="166"/>
      <c r="X169" s="147"/>
    </row>
    <row r="170" spans="2:24" ht="20.25" customHeight="1" x14ac:dyDescent="0.15">
      <c r="B170" s="136">
        <v>138</v>
      </c>
      <c r="C170" s="137"/>
      <c r="D170" s="138"/>
      <c r="E170" s="139"/>
      <c r="F170" s="140"/>
      <c r="G170" s="141"/>
      <c r="H170" s="151"/>
      <c r="I170" s="152"/>
      <c r="J170" s="152"/>
      <c r="K170" s="153"/>
      <c r="L170" s="200" t="str">
        <f t="shared" si="4"/>
        <v/>
      </c>
      <c r="M170" s="234" t="str">
        <f t="shared" si="5"/>
        <v/>
      </c>
      <c r="N170" s="176"/>
      <c r="O170" s="177"/>
      <c r="P170" s="182"/>
      <c r="Q170" s="144"/>
      <c r="R170" s="145"/>
      <c r="S170" s="180"/>
      <c r="T170" s="181"/>
      <c r="U170" s="139"/>
      <c r="V170" s="237"/>
      <c r="W170" s="166"/>
      <c r="X170" s="147"/>
    </row>
    <row r="171" spans="2:24" ht="20.25" customHeight="1" x14ac:dyDescent="0.15">
      <c r="B171" s="136">
        <v>139</v>
      </c>
      <c r="C171" s="137"/>
      <c r="D171" s="138"/>
      <c r="E171" s="139"/>
      <c r="F171" s="140"/>
      <c r="G171" s="141"/>
      <c r="H171" s="151"/>
      <c r="I171" s="152"/>
      <c r="J171" s="152"/>
      <c r="K171" s="153"/>
      <c r="L171" s="200" t="str">
        <f t="shared" si="4"/>
        <v/>
      </c>
      <c r="M171" s="234" t="str">
        <f t="shared" si="5"/>
        <v/>
      </c>
      <c r="N171" s="176"/>
      <c r="O171" s="177"/>
      <c r="P171" s="182"/>
      <c r="Q171" s="144"/>
      <c r="R171" s="145"/>
      <c r="S171" s="180"/>
      <c r="T171" s="181"/>
      <c r="U171" s="139"/>
      <c r="V171" s="237"/>
      <c r="W171" s="166"/>
      <c r="X171" s="147"/>
    </row>
    <row r="172" spans="2:24" ht="20.25" customHeight="1" x14ac:dyDescent="0.15">
      <c r="B172" s="136">
        <v>140</v>
      </c>
      <c r="C172" s="137"/>
      <c r="D172" s="138"/>
      <c r="E172" s="139"/>
      <c r="F172" s="140"/>
      <c r="G172" s="141"/>
      <c r="H172" s="151"/>
      <c r="I172" s="152"/>
      <c r="J172" s="152"/>
      <c r="K172" s="153"/>
      <c r="L172" s="200" t="str">
        <f t="shared" si="4"/>
        <v/>
      </c>
      <c r="M172" s="234" t="str">
        <f t="shared" si="5"/>
        <v/>
      </c>
      <c r="N172" s="176"/>
      <c r="O172" s="177"/>
      <c r="P172" s="182"/>
      <c r="Q172" s="144"/>
      <c r="R172" s="145"/>
      <c r="S172" s="180"/>
      <c r="T172" s="181"/>
      <c r="U172" s="139"/>
      <c r="V172" s="237"/>
      <c r="W172" s="166"/>
      <c r="X172" s="147"/>
    </row>
    <row r="173" spans="2:24" ht="20.25" customHeight="1" x14ac:dyDescent="0.15">
      <c r="B173" s="136">
        <v>141</v>
      </c>
      <c r="C173" s="137"/>
      <c r="D173" s="138"/>
      <c r="E173" s="139"/>
      <c r="F173" s="140"/>
      <c r="G173" s="141"/>
      <c r="H173" s="151"/>
      <c r="I173" s="152"/>
      <c r="J173" s="152"/>
      <c r="K173" s="153"/>
      <c r="L173" s="200" t="str">
        <f t="shared" si="4"/>
        <v/>
      </c>
      <c r="M173" s="234" t="str">
        <f t="shared" si="5"/>
        <v/>
      </c>
      <c r="N173" s="176"/>
      <c r="O173" s="177"/>
      <c r="P173" s="182"/>
      <c r="Q173" s="144"/>
      <c r="R173" s="145"/>
      <c r="S173" s="180"/>
      <c r="T173" s="181"/>
      <c r="U173" s="139"/>
      <c r="V173" s="237"/>
      <c r="W173" s="166"/>
      <c r="X173" s="147"/>
    </row>
    <row r="174" spans="2:24" ht="20.25" customHeight="1" x14ac:dyDescent="0.15">
      <c r="B174" s="136">
        <v>142</v>
      </c>
      <c r="C174" s="137"/>
      <c r="D174" s="138"/>
      <c r="E174" s="139"/>
      <c r="F174" s="140"/>
      <c r="G174" s="141"/>
      <c r="H174" s="151"/>
      <c r="I174" s="152"/>
      <c r="J174" s="152"/>
      <c r="K174" s="153"/>
      <c r="L174" s="200" t="str">
        <f t="shared" si="4"/>
        <v/>
      </c>
      <c r="M174" s="234" t="str">
        <f t="shared" si="5"/>
        <v/>
      </c>
      <c r="N174" s="176"/>
      <c r="O174" s="177"/>
      <c r="P174" s="182"/>
      <c r="Q174" s="144"/>
      <c r="R174" s="145"/>
      <c r="S174" s="180"/>
      <c r="T174" s="181"/>
      <c r="U174" s="139"/>
      <c r="V174" s="237"/>
      <c r="W174" s="166"/>
      <c r="X174" s="147"/>
    </row>
    <row r="175" spans="2:24" ht="20.25" customHeight="1" x14ac:dyDescent="0.15">
      <c r="B175" s="136">
        <v>143</v>
      </c>
      <c r="C175" s="137"/>
      <c r="D175" s="138"/>
      <c r="E175" s="139"/>
      <c r="F175" s="140"/>
      <c r="G175" s="141"/>
      <c r="H175" s="151"/>
      <c r="I175" s="152"/>
      <c r="J175" s="152"/>
      <c r="K175" s="153"/>
      <c r="L175" s="200" t="str">
        <f t="shared" si="4"/>
        <v/>
      </c>
      <c r="M175" s="234" t="str">
        <f t="shared" si="5"/>
        <v/>
      </c>
      <c r="N175" s="176"/>
      <c r="O175" s="177"/>
      <c r="P175" s="182"/>
      <c r="Q175" s="144"/>
      <c r="R175" s="145"/>
      <c r="S175" s="180"/>
      <c r="T175" s="181"/>
      <c r="U175" s="139"/>
      <c r="V175" s="237"/>
      <c r="W175" s="166"/>
      <c r="X175" s="147"/>
    </row>
    <row r="176" spans="2:24" ht="20.25" customHeight="1" x14ac:dyDescent="0.15">
      <c r="B176" s="136">
        <v>144</v>
      </c>
      <c r="C176" s="137"/>
      <c r="D176" s="138"/>
      <c r="E176" s="139"/>
      <c r="F176" s="140"/>
      <c r="G176" s="141"/>
      <c r="H176" s="151"/>
      <c r="I176" s="152"/>
      <c r="J176" s="152"/>
      <c r="K176" s="153"/>
      <c r="L176" s="200" t="str">
        <f t="shared" si="4"/>
        <v/>
      </c>
      <c r="M176" s="234" t="str">
        <f t="shared" si="5"/>
        <v/>
      </c>
      <c r="N176" s="176"/>
      <c r="O176" s="177"/>
      <c r="P176" s="182"/>
      <c r="Q176" s="144"/>
      <c r="R176" s="145"/>
      <c r="S176" s="180"/>
      <c r="T176" s="181"/>
      <c r="U176" s="139"/>
      <c r="V176" s="237"/>
      <c r="W176" s="166"/>
      <c r="X176" s="147"/>
    </row>
    <row r="177" spans="2:24" ht="20.25" customHeight="1" x14ac:dyDescent="0.15">
      <c r="B177" s="136">
        <v>145</v>
      </c>
      <c r="C177" s="137"/>
      <c r="D177" s="138"/>
      <c r="E177" s="139"/>
      <c r="F177" s="140"/>
      <c r="G177" s="141"/>
      <c r="H177" s="151"/>
      <c r="I177" s="152"/>
      <c r="J177" s="152"/>
      <c r="K177" s="153"/>
      <c r="L177" s="200" t="str">
        <f t="shared" si="4"/>
        <v/>
      </c>
      <c r="M177" s="234" t="str">
        <f t="shared" si="5"/>
        <v/>
      </c>
      <c r="N177" s="176"/>
      <c r="O177" s="177"/>
      <c r="P177" s="182"/>
      <c r="Q177" s="144"/>
      <c r="R177" s="145"/>
      <c r="S177" s="180"/>
      <c r="T177" s="181"/>
      <c r="U177" s="139"/>
      <c r="V177" s="237"/>
      <c r="W177" s="166"/>
      <c r="X177" s="147"/>
    </row>
    <row r="178" spans="2:24" ht="20.25" customHeight="1" x14ac:dyDescent="0.15">
      <c r="B178" s="136">
        <v>146</v>
      </c>
      <c r="C178" s="137"/>
      <c r="D178" s="138"/>
      <c r="E178" s="139"/>
      <c r="F178" s="140"/>
      <c r="G178" s="141"/>
      <c r="H178" s="151"/>
      <c r="I178" s="152"/>
      <c r="J178" s="152"/>
      <c r="K178" s="153"/>
      <c r="L178" s="200" t="str">
        <f t="shared" si="4"/>
        <v/>
      </c>
      <c r="M178" s="234" t="str">
        <f t="shared" si="5"/>
        <v/>
      </c>
      <c r="N178" s="176"/>
      <c r="O178" s="177"/>
      <c r="P178" s="182"/>
      <c r="Q178" s="144"/>
      <c r="R178" s="145"/>
      <c r="S178" s="180"/>
      <c r="T178" s="181"/>
      <c r="U178" s="139"/>
      <c r="V178" s="237"/>
      <c r="W178" s="166"/>
      <c r="X178" s="147"/>
    </row>
    <row r="179" spans="2:24" ht="20.25" customHeight="1" x14ac:dyDescent="0.15">
      <c r="B179" s="136">
        <v>147</v>
      </c>
      <c r="C179" s="137"/>
      <c r="D179" s="138"/>
      <c r="E179" s="139"/>
      <c r="F179" s="140"/>
      <c r="G179" s="141"/>
      <c r="H179" s="151"/>
      <c r="I179" s="152"/>
      <c r="J179" s="152"/>
      <c r="K179" s="153"/>
      <c r="L179" s="200" t="str">
        <f t="shared" si="4"/>
        <v/>
      </c>
      <c r="M179" s="234" t="str">
        <f t="shared" si="5"/>
        <v/>
      </c>
      <c r="N179" s="176"/>
      <c r="O179" s="177"/>
      <c r="P179" s="182"/>
      <c r="Q179" s="144"/>
      <c r="R179" s="145"/>
      <c r="S179" s="180"/>
      <c r="T179" s="181"/>
      <c r="U179" s="139"/>
      <c r="V179" s="237"/>
      <c r="W179" s="166"/>
      <c r="X179" s="147"/>
    </row>
    <row r="180" spans="2:24" ht="20.25" customHeight="1" x14ac:dyDescent="0.15">
      <c r="B180" s="136">
        <v>148</v>
      </c>
      <c r="C180" s="137"/>
      <c r="D180" s="138"/>
      <c r="E180" s="139"/>
      <c r="F180" s="140"/>
      <c r="G180" s="141"/>
      <c r="H180" s="151"/>
      <c r="I180" s="152"/>
      <c r="J180" s="152"/>
      <c r="K180" s="153"/>
      <c r="L180" s="200" t="str">
        <f t="shared" si="4"/>
        <v/>
      </c>
      <c r="M180" s="234" t="str">
        <f t="shared" si="5"/>
        <v/>
      </c>
      <c r="N180" s="176"/>
      <c r="O180" s="177"/>
      <c r="P180" s="182"/>
      <c r="Q180" s="144"/>
      <c r="R180" s="145"/>
      <c r="S180" s="180"/>
      <c r="T180" s="181"/>
      <c r="U180" s="139"/>
      <c r="V180" s="237"/>
      <c r="W180" s="166"/>
      <c r="X180" s="147"/>
    </row>
    <row r="181" spans="2:24" ht="20.25" customHeight="1" x14ac:dyDescent="0.15">
      <c r="B181" s="136">
        <v>149</v>
      </c>
      <c r="C181" s="137"/>
      <c r="D181" s="138"/>
      <c r="E181" s="139"/>
      <c r="F181" s="140"/>
      <c r="G181" s="141"/>
      <c r="H181" s="151"/>
      <c r="I181" s="152"/>
      <c r="J181" s="152"/>
      <c r="K181" s="153"/>
      <c r="L181" s="200" t="str">
        <f t="shared" si="4"/>
        <v/>
      </c>
      <c r="M181" s="234" t="str">
        <f t="shared" si="5"/>
        <v/>
      </c>
      <c r="N181" s="176"/>
      <c r="O181" s="177"/>
      <c r="P181" s="182"/>
      <c r="Q181" s="144"/>
      <c r="R181" s="145"/>
      <c r="S181" s="180"/>
      <c r="T181" s="181"/>
      <c r="U181" s="139"/>
      <c r="V181" s="237"/>
      <c r="W181" s="166"/>
      <c r="X181" s="147"/>
    </row>
    <row r="182" spans="2:24" ht="20.25" customHeight="1" x14ac:dyDescent="0.15">
      <c r="B182" s="136">
        <v>150</v>
      </c>
      <c r="C182" s="137"/>
      <c r="D182" s="138"/>
      <c r="E182" s="139"/>
      <c r="F182" s="140"/>
      <c r="G182" s="141"/>
      <c r="H182" s="151"/>
      <c r="I182" s="152"/>
      <c r="J182" s="152"/>
      <c r="K182" s="153"/>
      <c r="L182" s="200" t="str">
        <f t="shared" si="4"/>
        <v/>
      </c>
      <c r="M182" s="234" t="str">
        <f t="shared" si="5"/>
        <v/>
      </c>
      <c r="N182" s="176"/>
      <c r="O182" s="177"/>
      <c r="P182" s="182"/>
      <c r="Q182" s="144"/>
      <c r="R182" s="145"/>
      <c r="S182" s="180"/>
      <c r="T182" s="181"/>
      <c r="U182" s="139"/>
      <c r="V182" s="237"/>
      <c r="W182" s="166"/>
      <c r="X182" s="147"/>
    </row>
    <row r="183" spans="2:24" ht="20.25" customHeight="1" x14ac:dyDescent="0.15">
      <c r="B183" s="136">
        <v>151</v>
      </c>
      <c r="C183" s="137"/>
      <c r="D183" s="138"/>
      <c r="E183" s="139"/>
      <c r="F183" s="140"/>
      <c r="G183" s="141"/>
      <c r="H183" s="151"/>
      <c r="I183" s="152"/>
      <c r="J183" s="152"/>
      <c r="K183" s="153"/>
      <c r="L183" s="200" t="str">
        <f t="shared" si="4"/>
        <v/>
      </c>
      <c r="M183" s="234" t="str">
        <f t="shared" si="5"/>
        <v/>
      </c>
      <c r="N183" s="176"/>
      <c r="O183" s="177"/>
      <c r="P183" s="182"/>
      <c r="Q183" s="144"/>
      <c r="R183" s="145"/>
      <c r="S183" s="180"/>
      <c r="T183" s="181"/>
      <c r="U183" s="139"/>
      <c r="V183" s="237"/>
      <c r="W183" s="166"/>
      <c r="X183" s="147"/>
    </row>
    <row r="184" spans="2:24" ht="20.25" customHeight="1" x14ac:dyDescent="0.15">
      <c r="B184" s="136">
        <v>152</v>
      </c>
      <c r="C184" s="137"/>
      <c r="D184" s="138"/>
      <c r="E184" s="139"/>
      <c r="F184" s="140"/>
      <c r="G184" s="141"/>
      <c r="H184" s="151"/>
      <c r="I184" s="152"/>
      <c r="J184" s="152"/>
      <c r="K184" s="153"/>
      <c r="L184" s="200" t="str">
        <f t="shared" si="4"/>
        <v/>
      </c>
      <c r="M184" s="234" t="str">
        <f t="shared" si="5"/>
        <v/>
      </c>
      <c r="N184" s="176"/>
      <c r="O184" s="177"/>
      <c r="P184" s="182"/>
      <c r="Q184" s="144"/>
      <c r="R184" s="145"/>
      <c r="S184" s="180"/>
      <c r="T184" s="181"/>
      <c r="U184" s="139"/>
      <c r="V184" s="237"/>
      <c r="W184" s="166"/>
      <c r="X184" s="147"/>
    </row>
    <row r="185" spans="2:24" ht="20.25" customHeight="1" x14ac:dyDescent="0.15">
      <c r="B185" s="136">
        <v>153</v>
      </c>
      <c r="C185" s="137"/>
      <c r="D185" s="138"/>
      <c r="E185" s="139"/>
      <c r="F185" s="140"/>
      <c r="G185" s="141"/>
      <c r="H185" s="151"/>
      <c r="I185" s="152"/>
      <c r="J185" s="152"/>
      <c r="K185" s="153"/>
      <c r="L185" s="200" t="str">
        <f t="shared" si="4"/>
        <v/>
      </c>
      <c r="M185" s="234" t="str">
        <f t="shared" si="5"/>
        <v/>
      </c>
      <c r="N185" s="176"/>
      <c r="O185" s="177"/>
      <c r="P185" s="182"/>
      <c r="Q185" s="144"/>
      <c r="R185" s="145"/>
      <c r="S185" s="180"/>
      <c r="T185" s="181"/>
      <c r="U185" s="139"/>
      <c r="V185" s="237"/>
      <c r="W185" s="166"/>
      <c r="X185" s="147"/>
    </row>
    <row r="186" spans="2:24" ht="20.25" customHeight="1" x14ac:dyDescent="0.15">
      <c r="B186" s="136">
        <v>154</v>
      </c>
      <c r="C186" s="137"/>
      <c r="D186" s="138"/>
      <c r="E186" s="139"/>
      <c r="F186" s="140"/>
      <c r="G186" s="141"/>
      <c r="H186" s="151"/>
      <c r="I186" s="152"/>
      <c r="J186" s="152"/>
      <c r="K186" s="153"/>
      <c r="L186" s="200" t="str">
        <f t="shared" si="4"/>
        <v/>
      </c>
      <c r="M186" s="234" t="str">
        <f t="shared" si="5"/>
        <v/>
      </c>
      <c r="N186" s="176"/>
      <c r="O186" s="177"/>
      <c r="P186" s="182"/>
      <c r="Q186" s="144"/>
      <c r="R186" s="145"/>
      <c r="S186" s="180"/>
      <c r="T186" s="181"/>
      <c r="U186" s="139"/>
      <c r="V186" s="237"/>
      <c r="W186" s="166"/>
      <c r="X186" s="147"/>
    </row>
    <row r="187" spans="2:24" ht="20.25" customHeight="1" x14ac:dyDescent="0.15">
      <c r="B187" s="136">
        <v>155</v>
      </c>
      <c r="C187" s="137"/>
      <c r="D187" s="138"/>
      <c r="E187" s="139"/>
      <c r="F187" s="140"/>
      <c r="G187" s="141"/>
      <c r="H187" s="151"/>
      <c r="I187" s="152"/>
      <c r="J187" s="152"/>
      <c r="K187" s="153"/>
      <c r="L187" s="200" t="str">
        <f t="shared" si="4"/>
        <v/>
      </c>
      <c r="M187" s="234" t="str">
        <f t="shared" si="5"/>
        <v/>
      </c>
      <c r="N187" s="176"/>
      <c r="O187" s="177"/>
      <c r="P187" s="182"/>
      <c r="Q187" s="144"/>
      <c r="R187" s="145"/>
      <c r="S187" s="180"/>
      <c r="T187" s="181"/>
      <c r="U187" s="139"/>
      <c r="V187" s="237"/>
      <c r="W187" s="166"/>
      <c r="X187" s="147"/>
    </row>
    <row r="188" spans="2:24" ht="20.25" customHeight="1" x14ac:dyDescent="0.15">
      <c r="B188" s="136">
        <v>156</v>
      </c>
      <c r="C188" s="137"/>
      <c r="D188" s="138"/>
      <c r="E188" s="139"/>
      <c r="F188" s="140"/>
      <c r="G188" s="141"/>
      <c r="H188" s="151"/>
      <c r="I188" s="152"/>
      <c r="J188" s="152"/>
      <c r="K188" s="153"/>
      <c r="L188" s="200" t="str">
        <f t="shared" si="4"/>
        <v/>
      </c>
      <c r="M188" s="234" t="str">
        <f t="shared" si="5"/>
        <v/>
      </c>
      <c r="N188" s="176"/>
      <c r="O188" s="177"/>
      <c r="P188" s="182"/>
      <c r="Q188" s="144"/>
      <c r="R188" s="145"/>
      <c r="S188" s="180"/>
      <c r="T188" s="181"/>
      <c r="U188" s="139"/>
      <c r="V188" s="237"/>
      <c r="W188" s="166"/>
      <c r="X188" s="147"/>
    </row>
    <row r="189" spans="2:24" ht="20.25" customHeight="1" x14ac:dyDescent="0.15">
      <c r="B189" s="136">
        <v>157</v>
      </c>
      <c r="C189" s="137"/>
      <c r="D189" s="138"/>
      <c r="E189" s="139"/>
      <c r="F189" s="140"/>
      <c r="G189" s="141"/>
      <c r="H189" s="151"/>
      <c r="I189" s="152"/>
      <c r="J189" s="152"/>
      <c r="K189" s="153"/>
      <c r="L189" s="200" t="str">
        <f t="shared" si="4"/>
        <v/>
      </c>
      <c r="M189" s="234" t="str">
        <f t="shared" si="5"/>
        <v/>
      </c>
      <c r="N189" s="176"/>
      <c r="O189" s="177"/>
      <c r="P189" s="182"/>
      <c r="Q189" s="144"/>
      <c r="R189" s="145"/>
      <c r="S189" s="180"/>
      <c r="T189" s="181"/>
      <c r="U189" s="139"/>
      <c r="V189" s="237"/>
      <c r="W189" s="166"/>
      <c r="X189" s="147"/>
    </row>
    <row r="190" spans="2:24" ht="20.25" customHeight="1" x14ac:dyDescent="0.15">
      <c r="B190" s="136">
        <v>158</v>
      </c>
      <c r="C190" s="137"/>
      <c r="D190" s="138"/>
      <c r="E190" s="139"/>
      <c r="F190" s="140"/>
      <c r="G190" s="141"/>
      <c r="H190" s="151"/>
      <c r="I190" s="152"/>
      <c r="J190" s="152"/>
      <c r="K190" s="153"/>
      <c r="L190" s="200" t="str">
        <f t="shared" si="4"/>
        <v/>
      </c>
      <c r="M190" s="234" t="str">
        <f t="shared" si="5"/>
        <v/>
      </c>
      <c r="N190" s="176"/>
      <c r="O190" s="177"/>
      <c r="P190" s="182"/>
      <c r="Q190" s="144"/>
      <c r="R190" s="145"/>
      <c r="S190" s="180"/>
      <c r="T190" s="181"/>
      <c r="U190" s="139"/>
      <c r="V190" s="237"/>
      <c r="W190" s="166"/>
      <c r="X190" s="147"/>
    </row>
    <row r="191" spans="2:24" ht="20.25" customHeight="1" x14ac:dyDescent="0.15">
      <c r="B191" s="136">
        <v>159</v>
      </c>
      <c r="C191" s="137"/>
      <c r="D191" s="138"/>
      <c r="E191" s="139"/>
      <c r="F191" s="140"/>
      <c r="G191" s="141"/>
      <c r="H191" s="151"/>
      <c r="I191" s="152"/>
      <c r="J191" s="152"/>
      <c r="K191" s="153"/>
      <c r="L191" s="200" t="str">
        <f t="shared" si="4"/>
        <v/>
      </c>
      <c r="M191" s="234" t="str">
        <f t="shared" si="5"/>
        <v/>
      </c>
      <c r="N191" s="176"/>
      <c r="O191" s="177"/>
      <c r="P191" s="182"/>
      <c r="Q191" s="144"/>
      <c r="R191" s="145"/>
      <c r="S191" s="180"/>
      <c r="T191" s="181"/>
      <c r="U191" s="139"/>
      <c r="V191" s="237"/>
      <c r="W191" s="166"/>
      <c r="X191" s="147"/>
    </row>
    <row r="192" spans="2:24" ht="20.25" customHeight="1" x14ac:dyDescent="0.15">
      <c r="B192" s="136">
        <v>160</v>
      </c>
      <c r="C192" s="137"/>
      <c r="D192" s="138"/>
      <c r="E192" s="139"/>
      <c r="F192" s="140"/>
      <c r="G192" s="141"/>
      <c r="H192" s="151"/>
      <c r="I192" s="152"/>
      <c r="J192" s="152"/>
      <c r="K192" s="153"/>
      <c r="L192" s="200" t="str">
        <f t="shared" si="4"/>
        <v/>
      </c>
      <c r="M192" s="234" t="str">
        <f t="shared" si="5"/>
        <v/>
      </c>
      <c r="N192" s="176"/>
      <c r="O192" s="177"/>
      <c r="P192" s="182"/>
      <c r="Q192" s="144"/>
      <c r="R192" s="145"/>
      <c r="S192" s="180"/>
      <c r="T192" s="181"/>
      <c r="U192" s="139"/>
      <c r="V192" s="237"/>
      <c r="W192" s="166"/>
      <c r="X192" s="147"/>
    </row>
    <row r="193" spans="2:24" ht="20.25" customHeight="1" x14ac:dyDescent="0.15">
      <c r="B193" s="136">
        <v>161</v>
      </c>
      <c r="C193" s="137"/>
      <c r="D193" s="138"/>
      <c r="E193" s="139"/>
      <c r="F193" s="140"/>
      <c r="G193" s="141"/>
      <c r="H193" s="151"/>
      <c r="I193" s="152"/>
      <c r="J193" s="152"/>
      <c r="K193" s="153"/>
      <c r="L193" s="200" t="str">
        <f t="shared" si="4"/>
        <v/>
      </c>
      <c r="M193" s="234" t="str">
        <f t="shared" si="5"/>
        <v/>
      </c>
      <c r="N193" s="176"/>
      <c r="O193" s="177"/>
      <c r="P193" s="182"/>
      <c r="Q193" s="144"/>
      <c r="R193" s="145"/>
      <c r="S193" s="180"/>
      <c r="T193" s="181"/>
      <c r="U193" s="139"/>
      <c r="V193" s="237"/>
      <c r="W193" s="166"/>
      <c r="X193" s="147"/>
    </row>
    <row r="194" spans="2:24" ht="20.25" customHeight="1" x14ac:dyDescent="0.15">
      <c r="B194" s="136">
        <v>162</v>
      </c>
      <c r="C194" s="137"/>
      <c r="D194" s="138"/>
      <c r="E194" s="139"/>
      <c r="F194" s="140"/>
      <c r="G194" s="141"/>
      <c r="H194" s="151"/>
      <c r="I194" s="152"/>
      <c r="J194" s="152"/>
      <c r="K194" s="153"/>
      <c r="L194" s="200" t="str">
        <f t="shared" si="4"/>
        <v/>
      </c>
      <c r="M194" s="234" t="str">
        <f t="shared" si="5"/>
        <v/>
      </c>
      <c r="N194" s="176"/>
      <c r="O194" s="177"/>
      <c r="P194" s="182"/>
      <c r="Q194" s="144"/>
      <c r="R194" s="145"/>
      <c r="S194" s="180"/>
      <c r="T194" s="181"/>
      <c r="U194" s="139"/>
      <c r="V194" s="237"/>
      <c r="W194" s="166"/>
      <c r="X194" s="147"/>
    </row>
    <row r="195" spans="2:24" ht="20.25" customHeight="1" x14ac:dyDescent="0.15">
      <c r="B195" s="136">
        <v>163</v>
      </c>
      <c r="C195" s="137"/>
      <c r="D195" s="138"/>
      <c r="E195" s="139"/>
      <c r="F195" s="140"/>
      <c r="G195" s="141"/>
      <c r="H195" s="151"/>
      <c r="I195" s="152"/>
      <c r="J195" s="152"/>
      <c r="K195" s="153"/>
      <c r="L195" s="200" t="str">
        <f t="shared" si="4"/>
        <v/>
      </c>
      <c r="M195" s="234" t="str">
        <f t="shared" si="5"/>
        <v/>
      </c>
      <c r="N195" s="176"/>
      <c r="O195" s="177"/>
      <c r="P195" s="182"/>
      <c r="Q195" s="144"/>
      <c r="R195" s="145"/>
      <c r="S195" s="180"/>
      <c r="T195" s="181"/>
      <c r="U195" s="139"/>
      <c r="V195" s="237"/>
      <c r="W195" s="166"/>
      <c r="X195" s="147"/>
    </row>
    <row r="196" spans="2:24" ht="20.25" customHeight="1" x14ac:dyDescent="0.15">
      <c r="B196" s="136">
        <v>164</v>
      </c>
      <c r="C196" s="137"/>
      <c r="D196" s="138"/>
      <c r="E196" s="139"/>
      <c r="F196" s="140"/>
      <c r="G196" s="141"/>
      <c r="H196" s="151"/>
      <c r="I196" s="152"/>
      <c r="J196" s="152"/>
      <c r="K196" s="153"/>
      <c r="L196" s="200" t="str">
        <f t="shared" si="4"/>
        <v/>
      </c>
      <c r="M196" s="234" t="str">
        <f t="shared" si="5"/>
        <v/>
      </c>
      <c r="N196" s="176"/>
      <c r="O196" s="177"/>
      <c r="P196" s="182"/>
      <c r="Q196" s="144"/>
      <c r="R196" s="145"/>
      <c r="S196" s="180"/>
      <c r="T196" s="181"/>
      <c r="U196" s="139"/>
      <c r="V196" s="237"/>
      <c r="W196" s="166"/>
      <c r="X196" s="147"/>
    </row>
    <row r="197" spans="2:24" ht="20.25" customHeight="1" x14ac:dyDescent="0.15">
      <c r="B197" s="136">
        <v>165</v>
      </c>
      <c r="C197" s="137"/>
      <c r="D197" s="138"/>
      <c r="E197" s="139"/>
      <c r="F197" s="140"/>
      <c r="G197" s="141"/>
      <c r="H197" s="151"/>
      <c r="I197" s="152"/>
      <c r="J197" s="152"/>
      <c r="K197" s="153"/>
      <c r="L197" s="200" t="str">
        <f t="shared" si="4"/>
        <v/>
      </c>
      <c r="M197" s="234" t="str">
        <f t="shared" si="5"/>
        <v/>
      </c>
      <c r="N197" s="176"/>
      <c r="O197" s="177"/>
      <c r="P197" s="182"/>
      <c r="Q197" s="144"/>
      <c r="R197" s="145"/>
      <c r="S197" s="180"/>
      <c r="T197" s="181"/>
      <c r="U197" s="139"/>
      <c r="V197" s="237"/>
      <c r="W197" s="166"/>
      <c r="X197" s="147"/>
    </row>
    <row r="198" spans="2:24" ht="20.25" customHeight="1" x14ac:dyDescent="0.15">
      <c r="B198" s="136">
        <v>166</v>
      </c>
      <c r="C198" s="137"/>
      <c r="D198" s="138"/>
      <c r="E198" s="139"/>
      <c r="F198" s="140"/>
      <c r="G198" s="141"/>
      <c r="H198" s="151"/>
      <c r="I198" s="152"/>
      <c r="J198" s="152"/>
      <c r="K198" s="153"/>
      <c r="L198" s="200" t="str">
        <f t="shared" si="4"/>
        <v/>
      </c>
      <c r="M198" s="234" t="str">
        <f t="shared" si="5"/>
        <v/>
      </c>
      <c r="N198" s="176"/>
      <c r="O198" s="177"/>
      <c r="P198" s="182"/>
      <c r="Q198" s="144"/>
      <c r="R198" s="145"/>
      <c r="S198" s="180"/>
      <c r="T198" s="181"/>
      <c r="U198" s="139"/>
      <c r="V198" s="237"/>
      <c r="W198" s="166"/>
      <c r="X198" s="147"/>
    </row>
    <row r="199" spans="2:24" ht="20.25" customHeight="1" x14ac:dyDescent="0.15">
      <c r="B199" s="136">
        <v>167</v>
      </c>
      <c r="C199" s="137"/>
      <c r="D199" s="138"/>
      <c r="E199" s="139"/>
      <c r="F199" s="140"/>
      <c r="G199" s="141"/>
      <c r="H199" s="151"/>
      <c r="I199" s="152"/>
      <c r="J199" s="152"/>
      <c r="K199" s="153"/>
      <c r="L199" s="200" t="str">
        <f t="shared" si="4"/>
        <v/>
      </c>
      <c r="M199" s="234" t="str">
        <f t="shared" si="5"/>
        <v/>
      </c>
      <c r="N199" s="176"/>
      <c r="O199" s="177"/>
      <c r="P199" s="182"/>
      <c r="Q199" s="144"/>
      <c r="R199" s="145"/>
      <c r="S199" s="180"/>
      <c r="T199" s="181"/>
      <c r="U199" s="139"/>
      <c r="V199" s="237"/>
      <c r="W199" s="166"/>
      <c r="X199" s="147"/>
    </row>
    <row r="200" spans="2:24" ht="20.25" customHeight="1" x14ac:dyDescent="0.15">
      <c r="B200" s="136">
        <v>168</v>
      </c>
      <c r="C200" s="137"/>
      <c r="D200" s="138"/>
      <c r="E200" s="139"/>
      <c r="F200" s="140"/>
      <c r="G200" s="141"/>
      <c r="H200" s="151"/>
      <c r="I200" s="152"/>
      <c r="J200" s="152"/>
      <c r="K200" s="153"/>
      <c r="L200" s="200" t="str">
        <f t="shared" si="4"/>
        <v/>
      </c>
      <c r="M200" s="234" t="str">
        <f t="shared" si="5"/>
        <v/>
      </c>
      <c r="N200" s="176"/>
      <c r="O200" s="177"/>
      <c r="P200" s="182"/>
      <c r="Q200" s="144"/>
      <c r="R200" s="145"/>
      <c r="S200" s="180"/>
      <c r="T200" s="181"/>
      <c r="U200" s="139"/>
      <c r="V200" s="237"/>
      <c r="W200" s="166"/>
      <c r="X200" s="147"/>
    </row>
    <row r="201" spans="2:24" ht="20.25" customHeight="1" x14ac:dyDescent="0.15">
      <c r="B201" s="136">
        <v>169</v>
      </c>
      <c r="C201" s="137"/>
      <c r="D201" s="138"/>
      <c r="E201" s="139"/>
      <c r="F201" s="140"/>
      <c r="G201" s="141"/>
      <c r="H201" s="151"/>
      <c r="I201" s="152"/>
      <c r="J201" s="152"/>
      <c r="K201" s="153"/>
      <c r="L201" s="200" t="str">
        <f t="shared" si="4"/>
        <v/>
      </c>
      <c r="M201" s="234" t="str">
        <f t="shared" si="5"/>
        <v/>
      </c>
      <c r="N201" s="176"/>
      <c r="O201" s="177"/>
      <c r="P201" s="182"/>
      <c r="Q201" s="144"/>
      <c r="R201" s="145"/>
      <c r="S201" s="180"/>
      <c r="T201" s="181"/>
      <c r="U201" s="139"/>
      <c r="V201" s="237"/>
      <c r="W201" s="166"/>
      <c r="X201" s="147"/>
    </row>
    <row r="202" spans="2:24" ht="20.25" customHeight="1" x14ac:dyDescent="0.15">
      <c r="B202" s="136">
        <v>170</v>
      </c>
      <c r="C202" s="137"/>
      <c r="D202" s="138"/>
      <c r="E202" s="139"/>
      <c r="F202" s="140"/>
      <c r="G202" s="141"/>
      <c r="H202" s="151"/>
      <c r="I202" s="152"/>
      <c r="J202" s="152"/>
      <c r="K202" s="153"/>
      <c r="L202" s="200" t="str">
        <f t="shared" si="4"/>
        <v/>
      </c>
      <c r="M202" s="234" t="str">
        <f t="shared" si="5"/>
        <v/>
      </c>
      <c r="N202" s="176"/>
      <c r="O202" s="177"/>
      <c r="P202" s="182"/>
      <c r="Q202" s="144"/>
      <c r="R202" s="145"/>
      <c r="S202" s="180"/>
      <c r="T202" s="181"/>
      <c r="U202" s="139"/>
      <c r="V202" s="237"/>
      <c r="W202" s="166"/>
      <c r="X202" s="147"/>
    </row>
    <row r="203" spans="2:24" ht="20.25" customHeight="1" x14ac:dyDescent="0.15">
      <c r="B203" s="136">
        <v>171</v>
      </c>
      <c r="C203" s="137"/>
      <c r="D203" s="138"/>
      <c r="E203" s="139"/>
      <c r="F203" s="140"/>
      <c r="G203" s="141"/>
      <c r="H203" s="151"/>
      <c r="I203" s="152"/>
      <c r="J203" s="152"/>
      <c r="K203" s="153"/>
      <c r="L203" s="200" t="str">
        <f t="shared" si="4"/>
        <v/>
      </c>
      <c r="M203" s="234" t="str">
        <f t="shared" si="5"/>
        <v/>
      </c>
      <c r="N203" s="176"/>
      <c r="O203" s="177"/>
      <c r="P203" s="182"/>
      <c r="Q203" s="144"/>
      <c r="R203" s="145"/>
      <c r="S203" s="180"/>
      <c r="T203" s="181"/>
      <c r="U203" s="139"/>
      <c r="V203" s="237"/>
      <c r="W203" s="166"/>
      <c r="X203" s="147"/>
    </row>
    <row r="204" spans="2:24" ht="20.25" customHeight="1" x14ac:dyDescent="0.15">
      <c r="B204" s="136">
        <v>172</v>
      </c>
      <c r="C204" s="137"/>
      <c r="D204" s="138"/>
      <c r="E204" s="139"/>
      <c r="F204" s="140"/>
      <c r="G204" s="141"/>
      <c r="H204" s="151"/>
      <c r="I204" s="152"/>
      <c r="J204" s="152"/>
      <c r="K204" s="153"/>
      <c r="L204" s="200" t="str">
        <f t="shared" si="4"/>
        <v/>
      </c>
      <c r="M204" s="234" t="str">
        <f t="shared" si="5"/>
        <v/>
      </c>
      <c r="N204" s="176"/>
      <c r="O204" s="177"/>
      <c r="P204" s="182"/>
      <c r="Q204" s="144"/>
      <c r="R204" s="145"/>
      <c r="S204" s="180"/>
      <c r="T204" s="181"/>
      <c r="U204" s="139"/>
      <c r="V204" s="237"/>
      <c r="W204" s="166"/>
      <c r="X204" s="147"/>
    </row>
    <row r="205" spans="2:24" ht="20.25" customHeight="1" x14ac:dyDescent="0.15">
      <c r="B205" s="136">
        <v>173</v>
      </c>
      <c r="C205" s="137"/>
      <c r="D205" s="138"/>
      <c r="E205" s="139"/>
      <c r="F205" s="140"/>
      <c r="G205" s="141"/>
      <c r="H205" s="151"/>
      <c r="I205" s="152"/>
      <c r="J205" s="152"/>
      <c r="K205" s="153"/>
      <c r="L205" s="200" t="str">
        <f t="shared" si="4"/>
        <v/>
      </c>
      <c r="M205" s="234" t="str">
        <f t="shared" si="5"/>
        <v/>
      </c>
      <c r="N205" s="176"/>
      <c r="O205" s="177"/>
      <c r="P205" s="182"/>
      <c r="Q205" s="144"/>
      <c r="R205" s="145"/>
      <c r="S205" s="180"/>
      <c r="T205" s="181"/>
      <c r="U205" s="139"/>
      <c r="V205" s="237"/>
      <c r="W205" s="166"/>
      <c r="X205" s="147"/>
    </row>
    <row r="206" spans="2:24" ht="20.25" customHeight="1" x14ac:dyDescent="0.15">
      <c r="B206" s="136">
        <v>174</v>
      </c>
      <c r="C206" s="137"/>
      <c r="D206" s="138"/>
      <c r="E206" s="139"/>
      <c r="F206" s="140"/>
      <c r="G206" s="141"/>
      <c r="H206" s="151"/>
      <c r="I206" s="152"/>
      <c r="J206" s="152"/>
      <c r="K206" s="153"/>
      <c r="L206" s="200" t="str">
        <f t="shared" si="4"/>
        <v/>
      </c>
      <c r="M206" s="234" t="str">
        <f t="shared" si="5"/>
        <v/>
      </c>
      <c r="N206" s="176"/>
      <c r="O206" s="177"/>
      <c r="P206" s="182"/>
      <c r="Q206" s="144"/>
      <c r="R206" s="145"/>
      <c r="S206" s="180"/>
      <c r="T206" s="181"/>
      <c r="U206" s="139"/>
      <c r="V206" s="237"/>
      <c r="W206" s="166"/>
      <c r="X206" s="147"/>
    </row>
    <row r="207" spans="2:24" ht="20.25" customHeight="1" x14ac:dyDescent="0.15">
      <c r="B207" s="136">
        <v>175</v>
      </c>
      <c r="C207" s="137"/>
      <c r="D207" s="138"/>
      <c r="E207" s="139"/>
      <c r="F207" s="140"/>
      <c r="G207" s="141"/>
      <c r="H207" s="151"/>
      <c r="I207" s="152"/>
      <c r="J207" s="152"/>
      <c r="K207" s="153"/>
      <c r="L207" s="200" t="str">
        <f t="shared" si="4"/>
        <v/>
      </c>
      <c r="M207" s="234" t="str">
        <f t="shared" si="5"/>
        <v/>
      </c>
      <c r="N207" s="176"/>
      <c r="O207" s="177"/>
      <c r="P207" s="182"/>
      <c r="Q207" s="144"/>
      <c r="R207" s="145"/>
      <c r="S207" s="180"/>
      <c r="T207" s="181"/>
      <c r="U207" s="139"/>
      <c r="V207" s="237"/>
      <c r="W207" s="166"/>
      <c r="X207" s="147"/>
    </row>
    <row r="208" spans="2:24" ht="20.25" customHeight="1" x14ac:dyDescent="0.15">
      <c r="B208" s="136">
        <v>176</v>
      </c>
      <c r="C208" s="137"/>
      <c r="D208" s="138"/>
      <c r="E208" s="139"/>
      <c r="F208" s="140"/>
      <c r="G208" s="141"/>
      <c r="H208" s="151"/>
      <c r="I208" s="152"/>
      <c r="J208" s="152"/>
      <c r="K208" s="153"/>
      <c r="L208" s="200" t="str">
        <f t="shared" si="4"/>
        <v/>
      </c>
      <c r="M208" s="234" t="str">
        <f t="shared" si="5"/>
        <v/>
      </c>
      <c r="N208" s="176"/>
      <c r="O208" s="177"/>
      <c r="P208" s="182"/>
      <c r="Q208" s="144"/>
      <c r="R208" s="145"/>
      <c r="S208" s="180"/>
      <c r="T208" s="181"/>
      <c r="U208" s="139"/>
      <c r="V208" s="237"/>
      <c r="W208" s="166"/>
      <c r="X208" s="147"/>
    </row>
    <row r="209" spans="2:24" ht="20.25" customHeight="1" x14ac:dyDescent="0.15">
      <c r="B209" s="136">
        <v>177</v>
      </c>
      <c r="C209" s="137"/>
      <c r="D209" s="138"/>
      <c r="E209" s="139"/>
      <c r="F209" s="140"/>
      <c r="G209" s="141"/>
      <c r="H209" s="151"/>
      <c r="I209" s="152"/>
      <c r="J209" s="152"/>
      <c r="K209" s="153"/>
      <c r="L209" s="200" t="str">
        <f t="shared" si="4"/>
        <v/>
      </c>
      <c r="M209" s="234" t="str">
        <f t="shared" si="5"/>
        <v/>
      </c>
      <c r="N209" s="176"/>
      <c r="O209" s="177"/>
      <c r="P209" s="182"/>
      <c r="Q209" s="144"/>
      <c r="R209" s="145"/>
      <c r="S209" s="180"/>
      <c r="T209" s="181"/>
      <c r="U209" s="139"/>
      <c r="V209" s="237"/>
      <c r="W209" s="166"/>
      <c r="X209" s="147"/>
    </row>
    <row r="210" spans="2:24" ht="20.25" customHeight="1" x14ac:dyDescent="0.15">
      <c r="B210" s="136">
        <v>178</v>
      </c>
      <c r="C210" s="137"/>
      <c r="D210" s="138"/>
      <c r="E210" s="139"/>
      <c r="F210" s="140"/>
      <c r="G210" s="141"/>
      <c r="H210" s="151"/>
      <c r="I210" s="152"/>
      <c r="J210" s="152"/>
      <c r="K210" s="153"/>
      <c r="L210" s="200" t="str">
        <f t="shared" si="4"/>
        <v/>
      </c>
      <c r="M210" s="234" t="str">
        <f t="shared" si="5"/>
        <v/>
      </c>
      <c r="N210" s="176"/>
      <c r="O210" s="177"/>
      <c r="P210" s="182"/>
      <c r="Q210" s="144"/>
      <c r="R210" s="145"/>
      <c r="S210" s="180"/>
      <c r="T210" s="181"/>
      <c r="U210" s="139"/>
      <c r="V210" s="237"/>
      <c r="W210" s="166"/>
      <c r="X210" s="147"/>
    </row>
    <row r="211" spans="2:24" ht="20.25" customHeight="1" x14ac:dyDescent="0.15">
      <c r="B211" s="136">
        <v>179</v>
      </c>
      <c r="C211" s="137"/>
      <c r="D211" s="138"/>
      <c r="E211" s="139"/>
      <c r="F211" s="140"/>
      <c r="G211" s="141"/>
      <c r="H211" s="151"/>
      <c r="I211" s="152"/>
      <c r="J211" s="152"/>
      <c r="K211" s="153"/>
      <c r="L211" s="200" t="str">
        <f t="shared" si="4"/>
        <v/>
      </c>
      <c r="M211" s="234" t="str">
        <f t="shared" si="5"/>
        <v/>
      </c>
      <c r="N211" s="176"/>
      <c r="O211" s="177"/>
      <c r="P211" s="182"/>
      <c r="Q211" s="144"/>
      <c r="R211" s="145"/>
      <c r="S211" s="180"/>
      <c r="T211" s="181"/>
      <c r="U211" s="139"/>
      <c r="V211" s="237"/>
      <c r="W211" s="166"/>
      <c r="X211" s="147"/>
    </row>
    <row r="212" spans="2:24" ht="20.25" customHeight="1" x14ac:dyDescent="0.15">
      <c r="B212" s="136">
        <v>180</v>
      </c>
      <c r="C212" s="137"/>
      <c r="D212" s="138"/>
      <c r="E212" s="139"/>
      <c r="F212" s="140"/>
      <c r="G212" s="141"/>
      <c r="H212" s="151"/>
      <c r="I212" s="152"/>
      <c r="J212" s="152"/>
      <c r="K212" s="153"/>
      <c r="L212" s="200" t="str">
        <f t="shared" si="4"/>
        <v/>
      </c>
      <c r="M212" s="234" t="str">
        <f t="shared" si="5"/>
        <v/>
      </c>
      <c r="N212" s="176"/>
      <c r="O212" s="177"/>
      <c r="P212" s="182"/>
      <c r="Q212" s="144"/>
      <c r="R212" s="145"/>
      <c r="S212" s="180"/>
      <c r="T212" s="181"/>
      <c r="U212" s="139"/>
      <c r="V212" s="237"/>
      <c r="W212" s="166"/>
      <c r="X212" s="147"/>
    </row>
    <row r="213" spans="2:24" ht="20.25" customHeight="1" x14ac:dyDescent="0.15">
      <c r="B213" s="136">
        <v>181</v>
      </c>
      <c r="C213" s="137"/>
      <c r="D213" s="138"/>
      <c r="E213" s="139"/>
      <c r="F213" s="140"/>
      <c r="G213" s="141"/>
      <c r="H213" s="151"/>
      <c r="I213" s="152"/>
      <c r="J213" s="152"/>
      <c r="K213" s="153"/>
      <c r="L213" s="200" t="str">
        <f t="shared" si="4"/>
        <v/>
      </c>
      <c r="M213" s="234" t="str">
        <f t="shared" si="5"/>
        <v/>
      </c>
      <c r="N213" s="176"/>
      <c r="O213" s="177"/>
      <c r="P213" s="182"/>
      <c r="Q213" s="144"/>
      <c r="R213" s="145"/>
      <c r="S213" s="180"/>
      <c r="T213" s="181"/>
      <c r="U213" s="139"/>
      <c r="V213" s="237"/>
      <c r="W213" s="166"/>
      <c r="X213" s="147"/>
    </row>
    <row r="214" spans="2:24" ht="20.25" customHeight="1" x14ac:dyDescent="0.15">
      <c r="B214" s="136">
        <v>182</v>
      </c>
      <c r="C214" s="137"/>
      <c r="D214" s="138"/>
      <c r="E214" s="139"/>
      <c r="F214" s="140"/>
      <c r="G214" s="141"/>
      <c r="H214" s="151"/>
      <c r="I214" s="152"/>
      <c r="J214" s="152"/>
      <c r="K214" s="153"/>
      <c r="L214" s="200" t="str">
        <f t="shared" si="4"/>
        <v/>
      </c>
      <c r="M214" s="234" t="str">
        <f t="shared" si="5"/>
        <v/>
      </c>
      <c r="N214" s="176"/>
      <c r="O214" s="177"/>
      <c r="P214" s="182"/>
      <c r="Q214" s="144"/>
      <c r="R214" s="145"/>
      <c r="S214" s="180"/>
      <c r="T214" s="181"/>
      <c r="U214" s="139"/>
      <c r="V214" s="237"/>
      <c r="W214" s="166"/>
      <c r="X214" s="147"/>
    </row>
    <row r="215" spans="2:24" ht="20.25" customHeight="1" x14ac:dyDescent="0.15">
      <c r="B215" s="136">
        <v>183</v>
      </c>
      <c r="C215" s="137"/>
      <c r="D215" s="138"/>
      <c r="E215" s="139"/>
      <c r="F215" s="140"/>
      <c r="G215" s="141"/>
      <c r="H215" s="151"/>
      <c r="I215" s="152"/>
      <c r="J215" s="152"/>
      <c r="K215" s="153"/>
      <c r="L215" s="200" t="str">
        <f t="shared" si="4"/>
        <v/>
      </c>
      <c r="M215" s="234" t="str">
        <f t="shared" si="5"/>
        <v/>
      </c>
      <c r="N215" s="176"/>
      <c r="O215" s="177"/>
      <c r="P215" s="182"/>
      <c r="Q215" s="144"/>
      <c r="R215" s="145"/>
      <c r="S215" s="180"/>
      <c r="T215" s="181"/>
      <c r="U215" s="139"/>
      <c r="V215" s="237"/>
      <c r="W215" s="166"/>
      <c r="X215" s="147"/>
    </row>
    <row r="216" spans="2:24" ht="20.25" customHeight="1" x14ac:dyDescent="0.15">
      <c r="B216" s="136">
        <v>184</v>
      </c>
      <c r="C216" s="137"/>
      <c r="D216" s="138"/>
      <c r="E216" s="139"/>
      <c r="F216" s="140"/>
      <c r="G216" s="141"/>
      <c r="H216" s="151"/>
      <c r="I216" s="152"/>
      <c r="J216" s="152"/>
      <c r="K216" s="153"/>
      <c r="L216" s="200" t="str">
        <f t="shared" si="4"/>
        <v/>
      </c>
      <c r="M216" s="234" t="str">
        <f t="shared" si="5"/>
        <v/>
      </c>
      <c r="N216" s="176"/>
      <c r="O216" s="177"/>
      <c r="P216" s="182"/>
      <c r="Q216" s="144"/>
      <c r="R216" s="145"/>
      <c r="S216" s="180"/>
      <c r="T216" s="181"/>
      <c r="U216" s="139"/>
      <c r="V216" s="237"/>
      <c r="W216" s="166"/>
      <c r="X216" s="147"/>
    </row>
    <row r="217" spans="2:24" ht="20.25" customHeight="1" x14ac:dyDescent="0.15">
      <c r="B217" s="136">
        <v>185</v>
      </c>
      <c r="C217" s="137"/>
      <c r="D217" s="138"/>
      <c r="E217" s="139"/>
      <c r="F217" s="140"/>
      <c r="G217" s="141"/>
      <c r="H217" s="151"/>
      <c r="I217" s="152"/>
      <c r="J217" s="152"/>
      <c r="K217" s="153"/>
      <c r="L217" s="200" t="str">
        <f t="shared" si="4"/>
        <v/>
      </c>
      <c r="M217" s="234" t="str">
        <f t="shared" si="5"/>
        <v/>
      </c>
      <c r="N217" s="176"/>
      <c r="O217" s="177"/>
      <c r="P217" s="182"/>
      <c r="Q217" s="144"/>
      <c r="R217" s="145"/>
      <c r="S217" s="180"/>
      <c r="T217" s="181"/>
      <c r="U217" s="139"/>
      <c r="V217" s="237"/>
      <c r="W217" s="166"/>
      <c r="X217" s="147"/>
    </row>
    <row r="218" spans="2:24" ht="20.25" customHeight="1" x14ac:dyDescent="0.15">
      <c r="B218" s="136">
        <v>186</v>
      </c>
      <c r="C218" s="137"/>
      <c r="D218" s="138"/>
      <c r="E218" s="139"/>
      <c r="F218" s="140"/>
      <c r="G218" s="141"/>
      <c r="H218" s="151"/>
      <c r="I218" s="152"/>
      <c r="J218" s="152"/>
      <c r="K218" s="153"/>
      <c r="L218" s="200" t="str">
        <f t="shared" si="4"/>
        <v/>
      </c>
      <c r="M218" s="234" t="str">
        <f t="shared" si="5"/>
        <v/>
      </c>
      <c r="N218" s="176"/>
      <c r="O218" s="177"/>
      <c r="P218" s="182"/>
      <c r="Q218" s="144"/>
      <c r="R218" s="145"/>
      <c r="S218" s="180"/>
      <c r="T218" s="181"/>
      <c r="U218" s="139"/>
      <c r="V218" s="237"/>
      <c r="W218" s="166"/>
      <c r="X218" s="147"/>
    </row>
    <row r="219" spans="2:24" ht="20.25" customHeight="1" x14ac:dyDescent="0.15">
      <c r="B219" s="136">
        <v>187</v>
      </c>
      <c r="C219" s="137"/>
      <c r="D219" s="138"/>
      <c r="E219" s="139"/>
      <c r="F219" s="140"/>
      <c r="G219" s="141"/>
      <c r="H219" s="151"/>
      <c r="I219" s="152"/>
      <c r="J219" s="152"/>
      <c r="K219" s="153"/>
      <c r="L219" s="200" t="str">
        <f t="shared" si="4"/>
        <v/>
      </c>
      <c r="M219" s="234" t="str">
        <f t="shared" si="5"/>
        <v/>
      </c>
      <c r="N219" s="176"/>
      <c r="O219" s="177"/>
      <c r="P219" s="182"/>
      <c r="Q219" s="144"/>
      <c r="R219" s="145"/>
      <c r="S219" s="180"/>
      <c r="T219" s="181"/>
      <c r="U219" s="139"/>
      <c r="V219" s="237"/>
      <c r="W219" s="166"/>
      <c r="X219" s="147"/>
    </row>
    <row r="220" spans="2:24" ht="20.25" customHeight="1" x14ac:dyDescent="0.15">
      <c r="B220" s="136">
        <v>188</v>
      </c>
      <c r="C220" s="137"/>
      <c r="D220" s="138"/>
      <c r="E220" s="139"/>
      <c r="F220" s="140"/>
      <c r="G220" s="141"/>
      <c r="H220" s="151"/>
      <c r="I220" s="152"/>
      <c r="J220" s="152"/>
      <c r="K220" s="153"/>
      <c r="L220" s="200" t="str">
        <f t="shared" si="4"/>
        <v/>
      </c>
      <c r="M220" s="234" t="str">
        <f t="shared" si="5"/>
        <v/>
      </c>
      <c r="N220" s="176"/>
      <c r="O220" s="177"/>
      <c r="P220" s="182"/>
      <c r="Q220" s="144"/>
      <c r="R220" s="145"/>
      <c r="S220" s="180"/>
      <c r="T220" s="181"/>
      <c r="U220" s="139"/>
      <c r="V220" s="237"/>
      <c r="W220" s="166"/>
      <c r="X220" s="147"/>
    </row>
    <row r="221" spans="2:24" ht="20.25" customHeight="1" x14ac:dyDescent="0.15">
      <c r="B221" s="136">
        <v>189</v>
      </c>
      <c r="C221" s="137"/>
      <c r="D221" s="138"/>
      <c r="E221" s="139"/>
      <c r="F221" s="140"/>
      <c r="G221" s="141"/>
      <c r="H221" s="151"/>
      <c r="I221" s="152"/>
      <c r="J221" s="152"/>
      <c r="K221" s="153"/>
      <c r="L221" s="200" t="str">
        <f t="shared" si="4"/>
        <v/>
      </c>
      <c r="M221" s="234" t="str">
        <f t="shared" si="5"/>
        <v/>
      </c>
      <c r="N221" s="176"/>
      <c r="O221" s="177"/>
      <c r="P221" s="182"/>
      <c r="Q221" s="144"/>
      <c r="R221" s="145"/>
      <c r="S221" s="180"/>
      <c r="T221" s="181"/>
      <c r="U221" s="139"/>
      <c r="V221" s="237"/>
      <c r="W221" s="166"/>
      <c r="X221" s="147"/>
    </row>
    <row r="222" spans="2:24" ht="20.25" customHeight="1" x14ac:dyDescent="0.15">
      <c r="B222" s="136">
        <v>190</v>
      </c>
      <c r="C222" s="137"/>
      <c r="D222" s="138"/>
      <c r="E222" s="139"/>
      <c r="F222" s="140"/>
      <c r="G222" s="141"/>
      <c r="H222" s="151"/>
      <c r="I222" s="152"/>
      <c r="J222" s="152"/>
      <c r="K222" s="153"/>
      <c r="L222" s="200" t="str">
        <f t="shared" si="4"/>
        <v/>
      </c>
      <c r="M222" s="234" t="str">
        <f t="shared" si="5"/>
        <v/>
      </c>
      <c r="N222" s="176"/>
      <c r="O222" s="177"/>
      <c r="P222" s="182"/>
      <c r="Q222" s="144"/>
      <c r="R222" s="145"/>
      <c r="S222" s="180"/>
      <c r="T222" s="181"/>
      <c r="U222" s="139"/>
      <c r="V222" s="237"/>
      <c r="W222" s="166"/>
      <c r="X222" s="147"/>
    </row>
    <row r="223" spans="2:24" ht="20.25" customHeight="1" x14ac:dyDescent="0.15">
      <c r="B223" s="136">
        <v>191</v>
      </c>
      <c r="C223" s="137"/>
      <c r="D223" s="138"/>
      <c r="E223" s="139"/>
      <c r="F223" s="140"/>
      <c r="G223" s="141"/>
      <c r="H223" s="151"/>
      <c r="I223" s="152"/>
      <c r="J223" s="152"/>
      <c r="K223" s="153"/>
      <c r="L223" s="200" t="str">
        <f t="shared" si="4"/>
        <v/>
      </c>
      <c r="M223" s="234" t="str">
        <f t="shared" si="5"/>
        <v/>
      </c>
      <c r="N223" s="176"/>
      <c r="O223" s="177"/>
      <c r="P223" s="182"/>
      <c r="Q223" s="144"/>
      <c r="R223" s="145"/>
      <c r="S223" s="180"/>
      <c r="T223" s="181"/>
      <c r="U223" s="139"/>
      <c r="V223" s="237"/>
      <c r="W223" s="166"/>
      <c r="X223" s="147"/>
    </row>
    <row r="224" spans="2:24" ht="20.25" customHeight="1" x14ac:dyDescent="0.15">
      <c r="B224" s="136">
        <v>192</v>
      </c>
      <c r="C224" s="137"/>
      <c r="D224" s="138"/>
      <c r="E224" s="139"/>
      <c r="F224" s="140"/>
      <c r="G224" s="141"/>
      <c r="H224" s="151"/>
      <c r="I224" s="152"/>
      <c r="J224" s="152"/>
      <c r="K224" s="153"/>
      <c r="L224" s="200" t="str">
        <f t="shared" si="4"/>
        <v/>
      </c>
      <c r="M224" s="234" t="str">
        <f t="shared" si="5"/>
        <v/>
      </c>
      <c r="N224" s="176"/>
      <c r="O224" s="177"/>
      <c r="P224" s="182"/>
      <c r="Q224" s="144"/>
      <c r="R224" s="145"/>
      <c r="S224" s="180"/>
      <c r="T224" s="181"/>
      <c r="U224" s="139"/>
      <c r="V224" s="237"/>
      <c r="W224" s="166"/>
      <c r="X224" s="147"/>
    </row>
    <row r="225" spans="2:24" ht="20.25" customHeight="1" x14ac:dyDescent="0.15">
      <c r="B225" s="136">
        <v>193</v>
      </c>
      <c r="C225" s="137"/>
      <c r="D225" s="138"/>
      <c r="E225" s="139"/>
      <c r="F225" s="140"/>
      <c r="G225" s="141"/>
      <c r="H225" s="151"/>
      <c r="I225" s="152"/>
      <c r="J225" s="152"/>
      <c r="K225" s="153"/>
      <c r="L225" s="200" t="str">
        <f t="shared" si="4"/>
        <v/>
      </c>
      <c r="M225" s="234" t="str">
        <f t="shared" si="5"/>
        <v/>
      </c>
      <c r="N225" s="176"/>
      <c r="O225" s="177"/>
      <c r="P225" s="182"/>
      <c r="Q225" s="144"/>
      <c r="R225" s="145"/>
      <c r="S225" s="180"/>
      <c r="T225" s="181"/>
      <c r="U225" s="139"/>
      <c r="V225" s="237"/>
      <c r="W225" s="166"/>
      <c r="X225" s="147"/>
    </row>
    <row r="226" spans="2:24" ht="20.25" customHeight="1" x14ac:dyDescent="0.15">
      <c r="B226" s="136">
        <v>194</v>
      </c>
      <c r="C226" s="137"/>
      <c r="D226" s="138"/>
      <c r="E226" s="139"/>
      <c r="F226" s="140"/>
      <c r="G226" s="141"/>
      <c r="H226" s="151"/>
      <c r="I226" s="152"/>
      <c r="J226" s="152"/>
      <c r="K226" s="153"/>
      <c r="L226" s="200" t="str">
        <f t="shared" ref="L226:L289" si="6">IF(F226&gt;1,ROUND(H226-J226-($F226/1000),3),"")</f>
        <v/>
      </c>
      <c r="M226" s="234" t="str">
        <f t="shared" ref="M226:M289" si="7">IF(F226&gt;1,ROUND(I226-K226-($F226/1000),3),"")</f>
        <v/>
      </c>
      <c r="N226" s="176"/>
      <c r="O226" s="177"/>
      <c r="P226" s="182"/>
      <c r="Q226" s="144"/>
      <c r="R226" s="145"/>
      <c r="S226" s="180"/>
      <c r="T226" s="181"/>
      <c r="U226" s="139"/>
      <c r="V226" s="237"/>
      <c r="W226" s="166"/>
      <c r="X226" s="147"/>
    </row>
    <row r="227" spans="2:24" ht="20.25" customHeight="1" x14ac:dyDescent="0.15">
      <c r="B227" s="136">
        <v>195</v>
      </c>
      <c r="C227" s="137"/>
      <c r="D227" s="138"/>
      <c r="E227" s="139"/>
      <c r="F227" s="140"/>
      <c r="G227" s="141"/>
      <c r="H227" s="151"/>
      <c r="I227" s="152"/>
      <c r="J227" s="152"/>
      <c r="K227" s="153"/>
      <c r="L227" s="200" t="str">
        <f t="shared" si="6"/>
        <v/>
      </c>
      <c r="M227" s="234" t="str">
        <f t="shared" si="7"/>
        <v/>
      </c>
      <c r="N227" s="176"/>
      <c r="O227" s="177"/>
      <c r="P227" s="182"/>
      <c r="Q227" s="144"/>
      <c r="R227" s="145"/>
      <c r="S227" s="180"/>
      <c r="T227" s="181"/>
      <c r="U227" s="139"/>
      <c r="V227" s="237"/>
      <c r="W227" s="166"/>
      <c r="X227" s="147"/>
    </row>
    <row r="228" spans="2:24" ht="20.25" customHeight="1" x14ac:dyDescent="0.15">
      <c r="B228" s="136">
        <v>196</v>
      </c>
      <c r="C228" s="137"/>
      <c r="D228" s="138"/>
      <c r="E228" s="139"/>
      <c r="F228" s="140"/>
      <c r="G228" s="141"/>
      <c r="H228" s="151"/>
      <c r="I228" s="152"/>
      <c r="J228" s="152"/>
      <c r="K228" s="153"/>
      <c r="L228" s="200" t="str">
        <f t="shared" si="6"/>
        <v/>
      </c>
      <c r="M228" s="234" t="str">
        <f t="shared" si="7"/>
        <v/>
      </c>
      <c r="N228" s="176"/>
      <c r="O228" s="177"/>
      <c r="P228" s="182"/>
      <c r="Q228" s="144"/>
      <c r="R228" s="145"/>
      <c r="S228" s="180"/>
      <c r="T228" s="181"/>
      <c r="U228" s="139"/>
      <c r="V228" s="237"/>
      <c r="W228" s="166"/>
      <c r="X228" s="147"/>
    </row>
    <row r="229" spans="2:24" ht="20.25" customHeight="1" x14ac:dyDescent="0.15">
      <c r="B229" s="136">
        <v>197</v>
      </c>
      <c r="C229" s="137"/>
      <c r="D229" s="138"/>
      <c r="E229" s="139"/>
      <c r="F229" s="140"/>
      <c r="G229" s="141"/>
      <c r="H229" s="151"/>
      <c r="I229" s="152"/>
      <c r="J229" s="152"/>
      <c r="K229" s="153"/>
      <c r="L229" s="200" t="str">
        <f t="shared" si="6"/>
        <v/>
      </c>
      <c r="M229" s="234" t="str">
        <f t="shared" si="7"/>
        <v/>
      </c>
      <c r="N229" s="176"/>
      <c r="O229" s="177"/>
      <c r="P229" s="182"/>
      <c r="Q229" s="144"/>
      <c r="R229" s="145"/>
      <c r="S229" s="180"/>
      <c r="T229" s="181"/>
      <c r="U229" s="139"/>
      <c r="V229" s="237"/>
      <c r="W229" s="166"/>
      <c r="X229" s="147"/>
    </row>
    <row r="230" spans="2:24" ht="20.25" customHeight="1" x14ac:dyDescent="0.15">
      <c r="B230" s="136">
        <v>198</v>
      </c>
      <c r="C230" s="137"/>
      <c r="D230" s="138"/>
      <c r="E230" s="139"/>
      <c r="F230" s="140"/>
      <c r="G230" s="141"/>
      <c r="H230" s="151"/>
      <c r="I230" s="152"/>
      <c r="J230" s="152"/>
      <c r="K230" s="153"/>
      <c r="L230" s="200" t="str">
        <f t="shared" si="6"/>
        <v/>
      </c>
      <c r="M230" s="234" t="str">
        <f t="shared" si="7"/>
        <v/>
      </c>
      <c r="N230" s="176"/>
      <c r="O230" s="177"/>
      <c r="P230" s="182"/>
      <c r="Q230" s="144"/>
      <c r="R230" s="145"/>
      <c r="S230" s="180"/>
      <c r="T230" s="181"/>
      <c r="U230" s="139"/>
      <c r="V230" s="237"/>
      <c r="W230" s="166"/>
      <c r="X230" s="147"/>
    </row>
    <row r="231" spans="2:24" ht="20.25" customHeight="1" x14ac:dyDescent="0.15">
      <c r="B231" s="136">
        <v>199</v>
      </c>
      <c r="C231" s="137"/>
      <c r="D231" s="138"/>
      <c r="E231" s="139"/>
      <c r="F231" s="140"/>
      <c r="G231" s="141"/>
      <c r="H231" s="151"/>
      <c r="I231" s="152"/>
      <c r="J231" s="152"/>
      <c r="K231" s="153"/>
      <c r="L231" s="200" t="str">
        <f t="shared" si="6"/>
        <v/>
      </c>
      <c r="M231" s="234" t="str">
        <f t="shared" si="7"/>
        <v/>
      </c>
      <c r="N231" s="176"/>
      <c r="O231" s="177"/>
      <c r="P231" s="182"/>
      <c r="Q231" s="144"/>
      <c r="R231" s="145"/>
      <c r="S231" s="180"/>
      <c r="T231" s="181"/>
      <c r="U231" s="139"/>
      <c r="V231" s="237"/>
      <c r="W231" s="166"/>
      <c r="X231" s="147"/>
    </row>
    <row r="232" spans="2:24" ht="20.25" customHeight="1" x14ac:dyDescent="0.15">
      <c r="B232" s="136">
        <v>200</v>
      </c>
      <c r="C232" s="137"/>
      <c r="D232" s="138"/>
      <c r="E232" s="139"/>
      <c r="F232" s="140"/>
      <c r="G232" s="141"/>
      <c r="H232" s="151"/>
      <c r="I232" s="152"/>
      <c r="J232" s="152"/>
      <c r="K232" s="153"/>
      <c r="L232" s="200" t="str">
        <f t="shared" si="6"/>
        <v/>
      </c>
      <c r="M232" s="234" t="str">
        <f t="shared" si="7"/>
        <v/>
      </c>
      <c r="N232" s="176"/>
      <c r="O232" s="177"/>
      <c r="P232" s="182"/>
      <c r="Q232" s="144"/>
      <c r="R232" s="145"/>
      <c r="S232" s="180"/>
      <c r="T232" s="181"/>
      <c r="U232" s="139"/>
      <c r="V232" s="237"/>
      <c r="W232" s="166"/>
      <c r="X232" s="147"/>
    </row>
    <row r="233" spans="2:24" ht="20.25" customHeight="1" x14ac:dyDescent="0.15">
      <c r="B233" s="136">
        <v>201</v>
      </c>
      <c r="C233" s="137"/>
      <c r="D233" s="138"/>
      <c r="E233" s="139"/>
      <c r="F233" s="140"/>
      <c r="G233" s="141"/>
      <c r="H233" s="151"/>
      <c r="I233" s="152"/>
      <c r="J233" s="152"/>
      <c r="K233" s="153"/>
      <c r="L233" s="200" t="str">
        <f t="shared" si="6"/>
        <v/>
      </c>
      <c r="M233" s="234" t="str">
        <f t="shared" si="7"/>
        <v/>
      </c>
      <c r="N233" s="176"/>
      <c r="O233" s="177"/>
      <c r="P233" s="182"/>
      <c r="Q233" s="144"/>
      <c r="R233" s="145"/>
      <c r="S233" s="180"/>
      <c r="T233" s="181"/>
      <c r="U233" s="139"/>
      <c r="V233" s="237"/>
      <c r="W233" s="166"/>
      <c r="X233" s="147"/>
    </row>
    <row r="234" spans="2:24" ht="20.25" customHeight="1" x14ac:dyDescent="0.15">
      <c r="B234" s="136">
        <v>202</v>
      </c>
      <c r="C234" s="137"/>
      <c r="D234" s="138"/>
      <c r="E234" s="139"/>
      <c r="F234" s="140"/>
      <c r="G234" s="141"/>
      <c r="H234" s="151"/>
      <c r="I234" s="152"/>
      <c r="J234" s="152"/>
      <c r="K234" s="153"/>
      <c r="L234" s="200" t="str">
        <f t="shared" si="6"/>
        <v/>
      </c>
      <c r="M234" s="234" t="str">
        <f t="shared" si="7"/>
        <v/>
      </c>
      <c r="N234" s="176"/>
      <c r="O234" s="177"/>
      <c r="P234" s="182"/>
      <c r="Q234" s="144"/>
      <c r="R234" s="145"/>
      <c r="S234" s="180"/>
      <c r="T234" s="181"/>
      <c r="U234" s="139"/>
      <c r="V234" s="237"/>
      <c r="W234" s="166"/>
      <c r="X234" s="147"/>
    </row>
    <row r="235" spans="2:24" ht="20.25" customHeight="1" x14ac:dyDescent="0.15">
      <c r="B235" s="136">
        <v>203</v>
      </c>
      <c r="C235" s="137"/>
      <c r="D235" s="138"/>
      <c r="E235" s="139"/>
      <c r="F235" s="140"/>
      <c r="G235" s="141"/>
      <c r="H235" s="151"/>
      <c r="I235" s="152"/>
      <c r="J235" s="152"/>
      <c r="K235" s="153"/>
      <c r="L235" s="200" t="str">
        <f t="shared" si="6"/>
        <v/>
      </c>
      <c r="M235" s="234" t="str">
        <f t="shared" si="7"/>
        <v/>
      </c>
      <c r="N235" s="176"/>
      <c r="O235" s="177"/>
      <c r="P235" s="182"/>
      <c r="Q235" s="144"/>
      <c r="R235" s="145"/>
      <c r="S235" s="180"/>
      <c r="T235" s="181"/>
      <c r="U235" s="139"/>
      <c r="V235" s="237"/>
      <c r="W235" s="166"/>
      <c r="X235" s="147"/>
    </row>
    <row r="236" spans="2:24" ht="20.25" customHeight="1" x14ac:dyDescent="0.15">
      <c r="B236" s="136">
        <v>204</v>
      </c>
      <c r="C236" s="137"/>
      <c r="D236" s="138"/>
      <c r="E236" s="139"/>
      <c r="F236" s="140"/>
      <c r="G236" s="141"/>
      <c r="H236" s="151"/>
      <c r="I236" s="152"/>
      <c r="J236" s="152"/>
      <c r="K236" s="153"/>
      <c r="L236" s="200" t="str">
        <f t="shared" si="6"/>
        <v/>
      </c>
      <c r="M236" s="234" t="str">
        <f t="shared" si="7"/>
        <v/>
      </c>
      <c r="N236" s="176"/>
      <c r="O236" s="177"/>
      <c r="P236" s="182"/>
      <c r="Q236" s="144"/>
      <c r="R236" s="145"/>
      <c r="S236" s="180"/>
      <c r="T236" s="181"/>
      <c r="U236" s="139"/>
      <c r="V236" s="237"/>
      <c r="W236" s="166"/>
      <c r="X236" s="147"/>
    </row>
    <row r="237" spans="2:24" ht="20.25" customHeight="1" x14ac:dyDescent="0.15">
      <c r="B237" s="136">
        <v>205</v>
      </c>
      <c r="C237" s="137"/>
      <c r="D237" s="138"/>
      <c r="E237" s="139"/>
      <c r="F237" s="140"/>
      <c r="G237" s="141"/>
      <c r="H237" s="151"/>
      <c r="I237" s="152"/>
      <c r="J237" s="152"/>
      <c r="K237" s="153"/>
      <c r="L237" s="200" t="str">
        <f t="shared" si="6"/>
        <v/>
      </c>
      <c r="M237" s="234" t="str">
        <f t="shared" si="7"/>
        <v/>
      </c>
      <c r="N237" s="176"/>
      <c r="O237" s="177"/>
      <c r="P237" s="182"/>
      <c r="Q237" s="144"/>
      <c r="R237" s="145"/>
      <c r="S237" s="180"/>
      <c r="T237" s="181"/>
      <c r="U237" s="139"/>
      <c r="V237" s="237"/>
      <c r="W237" s="166"/>
      <c r="X237" s="147"/>
    </row>
    <row r="238" spans="2:24" ht="20.25" customHeight="1" x14ac:dyDescent="0.15">
      <c r="B238" s="136">
        <v>206</v>
      </c>
      <c r="C238" s="137"/>
      <c r="D238" s="138"/>
      <c r="E238" s="139"/>
      <c r="F238" s="140"/>
      <c r="G238" s="141"/>
      <c r="H238" s="151"/>
      <c r="I238" s="152"/>
      <c r="J238" s="152"/>
      <c r="K238" s="153"/>
      <c r="L238" s="200" t="str">
        <f t="shared" si="6"/>
        <v/>
      </c>
      <c r="M238" s="234" t="str">
        <f t="shared" si="7"/>
        <v/>
      </c>
      <c r="N238" s="176"/>
      <c r="O238" s="177"/>
      <c r="P238" s="182"/>
      <c r="Q238" s="144"/>
      <c r="R238" s="145"/>
      <c r="S238" s="180"/>
      <c r="T238" s="181"/>
      <c r="U238" s="139"/>
      <c r="V238" s="237"/>
      <c r="W238" s="166"/>
      <c r="X238" s="147"/>
    </row>
    <row r="239" spans="2:24" ht="20.25" customHeight="1" x14ac:dyDescent="0.15">
      <c r="B239" s="136">
        <v>207</v>
      </c>
      <c r="C239" s="137"/>
      <c r="D239" s="138"/>
      <c r="E239" s="139"/>
      <c r="F239" s="140"/>
      <c r="G239" s="141"/>
      <c r="H239" s="151"/>
      <c r="I239" s="152"/>
      <c r="J239" s="152"/>
      <c r="K239" s="153"/>
      <c r="L239" s="200" t="str">
        <f t="shared" si="6"/>
        <v/>
      </c>
      <c r="M239" s="234" t="str">
        <f t="shared" si="7"/>
        <v/>
      </c>
      <c r="N239" s="176"/>
      <c r="O239" s="177"/>
      <c r="P239" s="182"/>
      <c r="Q239" s="144"/>
      <c r="R239" s="145"/>
      <c r="S239" s="180"/>
      <c r="T239" s="181"/>
      <c r="U239" s="139"/>
      <c r="V239" s="237"/>
      <c r="W239" s="166"/>
      <c r="X239" s="147"/>
    </row>
    <row r="240" spans="2:24" ht="20.25" customHeight="1" x14ac:dyDescent="0.15">
      <c r="B240" s="136">
        <v>208</v>
      </c>
      <c r="C240" s="137"/>
      <c r="D240" s="138"/>
      <c r="E240" s="139"/>
      <c r="F240" s="140"/>
      <c r="G240" s="141"/>
      <c r="H240" s="151"/>
      <c r="I240" s="152"/>
      <c r="J240" s="152"/>
      <c r="K240" s="153"/>
      <c r="L240" s="200" t="str">
        <f t="shared" si="6"/>
        <v/>
      </c>
      <c r="M240" s="234" t="str">
        <f t="shared" si="7"/>
        <v/>
      </c>
      <c r="N240" s="176"/>
      <c r="O240" s="177"/>
      <c r="P240" s="182"/>
      <c r="Q240" s="144"/>
      <c r="R240" s="145"/>
      <c r="S240" s="180"/>
      <c r="T240" s="181"/>
      <c r="U240" s="139"/>
      <c r="V240" s="237"/>
      <c r="W240" s="166"/>
      <c r="X240" s="147"/>
    </row>
    <row r="241" spans="2:24" ht="20.25" customHeight="1" x14ac:dyDescent="0.15">
      <c r="B241" s="136">
        <v>209</v>
      </c>
      <c r="C241" s="137"/>
      <c r="D241" s="138"/>
      <c r="E241" s="139"/>
      <c r="F241" s="140"/>
      <c r="G241" s="141"/>
      <c r="H241" s="151"/>
      <c r="I241" s="152"/>
      <c r="J241" s="152"/>
      <c r="K241" s="153"/>
      <c r="L241" s="200" t="str">
        <f t="shared" si="6"/>
        <v/>
      </c>
      <c r="M241" s="234" t="str">
        <f t="shared" si="7"/>
        <v/>
      </c>
      <c r="N241" s="176"/>
      <c r="O241" s="177"/>
      <c r="P241" s="182"/>
      <c r="Q241" s="144"/>
      <c r="R241" s="145"/>
      <c r="S241" s="180"/>
      <c r="T241" s="181"/>
      <c r="U241" s="139"/>
      <c r="V241" s="237"/>
      <c r="W241" s="166"/>
      <c r="X241" s="147"/>
    </row>
    <row r="242" spans="2:24" ht="20.25" customHeight="1" x14ac:dyDescent="0.15">
      <c r="B242" s="136">
        <v>210</v>
      </c>
      <c r="C242" s="137"/>
      <c r="D242" s="138"/>
      <c r="E242" s="139"/>
      <c r="F242" s="140"/>
      <c r="G242" s="141"/>
      <c r="H242" s="151"/>
      <c r="I242" s="152"/>
      <c r="J242" s="152"/>
      <c r="K242" s="153"/>
      <c r="L242" s="200" t="str">
        <f t="shared" si="6"/>
        <v/>
      </c>
      <c r="M242" s="234" t="str">
        <f t="shared" si="7"/>
        <v/>
      </c>
      <c r="N242" s="176"/>
      <c r="O242" s="177"/>
      <c r="P242" s="182"/>
      <c r="Q242" s="144"/>
      <c r="R242" s="145"/>
      <c r="S242" s="180"/>
      <c r="T242" s="181"/>
      <c r="U242" s="139"/>
      <c r="V242" s="237"/>
      <c r="W242" s="166"/>
      <c r="X242" s="147"/>
    </row>
    <row r="243" spans="2:24" ht="20.25" customHeight="1" x14ac:dyDescent="0.15">
      <c r="B243" s="136">
        <v>211</v>
      </c>
      <c r="C243" s="137"/>
      <c r="D243" s="138"/>
      <c r="E243" s="139"/>
      <c r="F243" s="140"/>
      <c r="G243" s="141"/>
      <c r="H243" s="151"/>
      <c r="I243" s="152"/>
      <c r="J243" s="152"/>
      <c r="K243" s="153"/>
      <c r="L243" s="200" t="str">
        <f t="shared" si="6"/>
        <v/>
      </c>
      <c r="M243" s="234" t="str">
        <f t="shared" si="7"/>
        <v/>
      </c>
      <c r="N243" s="176"/>
      <c r="O243" s="177"/>
      <c r="P243" s="182"/>
      <c r="Q243" s="144"/>
      <c r="R243" s="145"/>
      <c r="S243" s="180"/>
      <c r="T243" s="181"/>
      <c r="U243" s="139"/>
      <c r="V243" s="237"/>
      <c r="W243" s="166"/>
      <c r="X243" s="147"/>
    </row>
    <row r="244" spans="2:24" ht="20.25" customHeight="1" x14ac:dyDescent="0.15">
      <c r="B244" s="136">
        <v>212</v>
      </c>
      <c r="C244" s="137"/>
      <c r="D244" s="138"/>
      <c r="E244" s="139"/>
      <c r="F244" s="140"/>
      <c r="G244" s="141"/>
      <c r="H244" s="151"/>
      <c r="I244" s="152"/>
      <c r="J244" s="152"/>
      <c r="K244" s="153"/>
      <c r="L244" s="200" t="str">
        <f t="shared" si="6"/>
        <v/>
      </c>
      <c r="M244" s="234" t="str">
        <f t="shared" si="7"/>
        <v/>
      </c>
      <c r="N244" s="176"/>
      <c r="O244" s="177"/>
      <c r="P244" s="182"/>
      <c r="Q244" s="144"/>
      <c r="R244" s="145"/>
      <c r="S244" s="180"/>
      <c r="T244" s="181"/>
      <c r="U244" s="139"/>
      <c r="V244" s="237"/>
      <c r="W244" s="166"/>
      <c r="X244" s="147"/>
    </row>
    <row r="245" spans="2:24" ht="20.25" customHeight="1" x14ac:dyDescent="0.15">
      <c r="B245" s="136">
        <v>213</v>
      </c>
      <c r="C245" s="137"/>
      <c r="D245" s="138"/>
      <c r="E245" s="139"/>
      <c r="F245" s="140"/>
      <c r="G245" s="141"/>
      <c r="H245" s="151"/>
      <c r="I245" s="152"/>
      <c r="J245" s="152"/>
      <c r="K245" s="153"/>
      <c r="L245" s="200" t="str">
        <f t="shared" si="6"/>
        <v/>
      </c>
      <c r="M245" s="234" t="str">
        <f t="shared" si="7"/>
        <v/>
      </c>
      <c r="N245" s="176"/>
      <c r="O245" s="177"/>
      <c r="P245" s="182"/>
      <c r="Q245" s="144"/>
      <c r="R245" s="145"/>
      <c r="S245" s="180"/>
      <c r="T245" s="181"/>
      <c r="U245" s="139"/>
      <c r="V245" s="237"/>
      <c r="W245" s="166"/>
      <c r="X245" s="147"/>
    </row>
    <row r="246" spans="2:24" ht="20.25" customHeight="1" x14ac:dyDescent="0.15">
      <c r="B246" s="136">
        <v>214</v>
      </c>
      <c r="C246" s="137"/>
      <c r="D246" s="138"/>
      <c r="E246" s="139"/>
      <c r="F246" s="140"/>
      <c r="G246" s="141"/>
      <c r="H246" s="151"/>
      <c r="I246" s="152"/>
      <c r="J246" s="152"/>
      <c r="K246" s="153"/>
      <c r="L246" s="200" t="str">
        <f t="shared" si="6"/>
        <v/>
      </c>
      <c r="M246" s="234" t="str">
        <f t="shared" si="7"/>
        <v/>
      </c>
      <c r="N246" s="176"/>
      <c r="O246" s="177"/>
      <c r="P246" s="182"/>
      <c r="Q246" s="144"/>
      <c r="R246" s="145"/>
      <c r="S246" s="180"/>
      <c r="T246" s="181"/>
      <c r="U246" s="139"/>
      <c r="V246" s="237"/>
      <c r="W246" s="166"/>
      <c r="X246" s="147"/>
    </row>
    <row r="247" spans="2:24" ht="20.25" customHeight="1" x14ac:dyDescent="0.15">
      <c r="B247" s="136">
        <v>215</v>
      </c>
      <c r="C247" s="137"/>
      <c r="D247" s="138"/>
      <c r="E247" s="139"/>
      <c r="F247" s="140"/>
      <c r="G247" s="141"/>
      <c r="H247" s="151"/>
      <c r="I247" s="152"/>
      <c r="J247" s="152"/>
      <c r="K247" s="153"/>
      <c r="L247" s="200" t="str">
        <f t="shared" si="6"/>
        <v/>
      </c>
      <c r="M247" s="234" t="str">
        <f t="shared" si="7"/>
        <v/>
      </c>
      <c r="N247" s="176"/>
      <c r="O247" s="177"/>
      <c r="P247" s="182"/>
      <c r="Q247" s="144"/>
      <c r="R247" s="145"/>
      <c r="S247" s="180"/>
      <c r="T247" s="181"/>
      <c r="U247" s="139"/>
      <c r="V247" s="237"/>
      <c r="W247" s="166"/>
      <c r="X247" s="147"/>
    </row>
    <row r="248" spans="2:24" ht="20.25" customHeight="1" x14ac:dyDescent="0.15">
      <c r="B248" s="136">
        <v>216</v>
      </c>
      <c r="C248" s="137"/>
      <c r="D248" s="138"/>
      <c r="E248" s="139"/>
      <c r="F248" s="140"/>
      <c r="G248" s="141"/>
      <c r="H248" s="151"/>
      <c r="I248" s="152"/>
      <c r="J248" s="152"/>
      <c r="K248" s="153"/>
      <c r="L248" s="200" t="str">
        <f t="shared" si="6"/>
        <v/>
      </c>
      <c r="M248" s="234" t="str">
        <f t="shared" si="7"/>
        <v/>
      </c>
      <c r="N248" s="176"/>
      <c r="O248" s="177"/>
      <c r="P248" s="182"/>
      <c r="Q248" s="144"/>
      <c r="R248" s="145"/>
      <c r="S248" s="180"/>
      <c r="T248" s="181"/>
      <c r="U248" s="139"/>
      <c r="V248" s="237"/>
      <c r="W248" s="166"/>
      <c r="X248" s="147"/>
    </row>
    <row r="249" spans="2:24" ht="20.25" customHeight="1" x14ac:dyDescent="0.15">
      <c r="B249" s="136">
        <v>217</v>
      </c>
      <c r="C249" s="137"/>
      <c r="D249" s="138"/>
      <c r="E249" s="139"/>
      <c r="F249" s="140"/>
      <c r="G249" s="141"/>
      <c r="H249" s="151"/>
      <c r="I249" s="152"/>
      <c r="J249" s="152"/>
      <c r="K249" s="153"/>
      <c r="L249" s="200" t="str">
        <f t="shared" si="6"/>
        <v/>
      </c>
      <c r="M249" s="234" t="str">
        <f t="shared" si="7"/>
        <v/>
      </c>
      <c r="N249" s="176"/>
      <c r="O249" s="177"/>
      <c r="P249" s="182"/>
      <c r="Q249" s="144"/>
      <c r="R249" s="145"/>
      <c r="S249" s="180"/>
      <c r="T249" s="181"/>
      <c r="U249" s="139"/>
      <c r="V249" s="237"/>
      <c r="W249" s="166"/>
      <c r="X249" s="147"/>
    </row>
    <row r="250" spans="2:24" ht="20.25" customHeight="1" x14ac:dyDescent="0.15">
      <c r="B250" s="136">
        <v>218</v>
      </c>
      <c r="C250" s="137"/>
      <c r="D250" s="138"/>
      <c r="E250" s="139"/>
      <c r="F250" s="140"/>
      <c r="G250" s="141"/>
      <c r="H250" s="151"/>
      <c r="I250" s="152"/>
      <c r="J250" s="152"/>
      <c r="K250" s="153"/>
      <c r="L250" s="200" t="str">
        <f t="shared" si="6"/>
        <v/>
      </c>
      <c r="M250" s="234" t="str">
        <f t="shared" si="7"/>
        <v/>
      </c>
      <c r="N250" s="176"/>
      <c r="O250" s="177"/>
      <c r="P250" s="182"/>
      <c r="Q250" s="144"/>
      <c r="R250" s="145"/>
      <c r="S250" s="180"/>
      <c r="T250" s="181"/>
      <c r="U250" s="139"/>
      <c r="V250" s="237"/>
      <c r="W250" s="166"/>
      <c r="X250" s="147"/>
    </row>
    <row r="251" spans="2:24" ht="20.25" customHeight="1" x14ac:dyDescent="0.15">
      <c r="B251" s="136">
        <v>219</v>
      </c>
      <c r="C251" s="137"/>
      <c r="D251" s="138"/>
      <c r="E251" s="139"/>
      <c r="F251" s="140"/>
      <c r="G251" s="141"/>
      <c r="H251" s="151"/>
      <c r="I251" s="152"/>
      <c r="J251" s="152"/>
      <c r="K251" s="153"/>
      <c r="L251" s="200" t="str">
        <f t="shared" si="6"/>
        <v/>
      </c>
      <c r="M251" s="234" t="str">
        <f t="shared" si="7"/>
        <v/>
      </c>
      <c r="N251" s="176"/>
      <c r="O251" s="177"/>
      <c r="P251" s="182"/>
      <c r="Q251" s="144"/>
      <c r="R251" s="145"/>
      <c r="S251" s="180"/>
      <c r="T251" s="181"/>
      <c r="U251" s="139"/>
      <c r="V251" s="237"/>
      <c r="W251" s="166"/>
      <c r="X251" s="147"/>
    </row>
    <row r="252" spans="2:24" ht="20.25" customHeight="1" x14ac:dyDescent="0.15">
      <c r="B252" s="136">
        <v>220</v>
      </c>
      <c r="C252" s="137"/>
      <c r="D252" s="138"/>
      <c r="E252" s="139"/>
      <c r="F252" s="140"/>
      <c r="G252" s="141"/>
      <c r="H252" s="151"/>
      <c r="I252" s="152"/>
      <c r="J252" s="152"/>
      <c r="K252" s="153"/>
      <c r="L252" s="200" t="str">
        <f t="shared" si="6"/>
        <v/>
      </c>
      <c r="M252" s="234" t="str">
        <f t="shared" si="7"/>
        <v/>
      </c>
      <c r="N252" s="176"/>
      <c r="O252" s="177"/>
      <c r="P252" s="182"/>
      <c r="Q252" s="144"/>
      <c r="R252" s="145"/>
      <c r="S252" s="180"/>
      <c r="T252" s="181"/>
      <c r="U252" s="139"/>
      <c r="V252" s="237"/>
      <c r="W252" s="166"/>
      <c r="X252" s="147"/>
    </row>
    <row r="253" spans="2:24" ht="20.25" customHeight="1" x14ac:dyDescent="0.15">
      <c r="B253" s="136">
        <v>221</v>
      </c>
      <c r="C253" s="137"/>
      <c r="D253" s="138"/>
      <c r="E253" s="139"/>
      <c r="F253" s="140"/>
      <c r="G253" s="141"/>
      <c r="H253" s="151"/>
      <c r="I253" s="152"/>
      <c r="J253" s="152"/>
      <c r="K253" s="153"/>
      <c r="L253" s="200" t="str">
        <f t="shared" si="6"/>
        <v/>
      </c>
      <c r="M253" s="234" t="str">
        <f t="shared" si="7"/>
        <v/>
      </c>
      <c r="N253" s="176"/>
      <c r="O253" s="177"/>
      <c r="P253" s="182"/>
      <c r="Q253" s="144"/>
      <c r="R253" s="145"/>
      <c r="S253" s="180"/>
      <c r="T253" s="181"/>
      <c r="U253" s="139"/>
      <c r="V253" s="237"/>
      <c r="W253" s="166"/>
      <c r="X253" s="147"/>
    </row>
    <row r="254" spans="2:24" ht="20.25" customHeight="1" x14ac:dyDescent="0.15">
      <c r="B254" s="136">
        <v>222</v>
      </c>
      <c r="C254" s="137"/>
      <c r="D254" s="138"/>
      <c r="E254" s="139"/>
      <c r="F254" s="140"/>
      <c r="G254" s="141"/>
      <c r="H254" s="151"/>
      <c r="I254" s="152"/>
      <c r="J254" s="152"/>
      <c r="K254" s="153"/>
      <c r="L254" s="200" t="str">
        <f t="shared" si="6"/>
        <v/>
      </c>
      <c r="M254" s="234" t="str">
        <f t="shared" si="7"/>
        <v/>
      </c>
      <c r="N254" s="176"/>
      <c r="O254" s="177"/>
      <c r="P254" s="182"/>
      <c r="Q254" s="144"/>
      <c r="R254" s="145"/>
      <c r="S254" s="180"/>
      <c r="T254" s="181"/>
      <c r="U254" s="139"/>
      <c r="V254" s="237"/>
      <c r="W254" s="166"/>
      <c r="X254" s="147"/>
    </row>
    <row r="255" spans="2:24" ht="20.25" customHeight="1" x14ac:dyDescent="0.15">
      <c r="B255" s="136">
        <v>223</v>
      </c>
      <c r="C255" s="137"/>
      <c r="D255" s="138"/>
      <c r="E255" s="139"/>
      <c r="F255" s="140"/>
      <c r="G255" s="141"/>
      <c r="H255" s="151"/>
      <c r="I255" s="152"/>
      <c r="J255" s="152"/>
      <c r="K255" s="153"/>
      <c r="L255" s="200" t="str">
        <f t="shared" si="6"/>
        <v/>
      </c>
      <c r="M255" s="234" t="str">
        <f t="shared" si="7"/>
        <v/>
      </c>
      <c r="N255" s="176"/>
      <c r="O255" s="177"/>
      <c r="P255" s="182"/>
      <c r="Q255" s="144"/>
      <c r="R255" s="145"/>
      <c r="S255" s="180"/>
      <c r="T255" s="181"/>
      <c r="U255" s="139"/>
      <c r="V255" s="237"/>
      <c r="W255" s="166"/>
      <c r="X255" s="147"/>
    </row>
    <row r="256" spans="2:24" ht="20.25" customHeight="1" x14ac:dyDescent="0.15">
      <c r="B256" s="136">
        <v>224</v>
      </c>
      <c r="C256" s="137"/>
      <c r="D256" s="138"/>
      <c r="E256" s="139"/>
      <c r="F256" s="140"/>
      <c r="G256" s="141"/>
      <c r="H256" s="151"/>
      <c r="I256" s="152"/>
      <c r="J256" s="152"/>
      <c r="K256" s="153"/>
      <c r="L256" s="200" t="str">
        <f t="shared" si="6"/>
        <v/>
      </c>
      <c r="M256" s="234" t="str">
        <f t="shared" si="7"/>
        <v/>
      </c>
      <c r="N256" s="176"/>
      <c r="O256" s="177"/>
      <c r="P256" s="182"/>
      <c r="Q256" s="144"/>
      <c r="R256" s="145"/>
      <c r="S256" s="180"/>
      <c r="T256" s="181"/>
      <c r="U256" s="139"/>
      <c r="V256" s="237"/>
      <c r="W256" s="166"/>
      <c r="X256" s="147"/>
    </row>
    <row r="257" spans="2:24" ht="20.25" customHeight="1" x14ac:dyDescent="0.15">
      <c r="B257" s="136">
        <v>225</v>
      </c>
      <c r="C257" s="137"/>
      <c r="D257" s="138"/>
      <c r="E257" s="139"/>
      <c r="F257" s="140"/>
      <c r="G257" s="141"/>
      <c r="H257" s="151"/>
      <c r="I257" s="152"/>
      <c r="J257" s="152"/>
      <c r="K257" s="153"/>
      <c r="L257" s="200" t="str">
        <f t="shared" si="6"/>
        <v/>
      </c>
      <c r="M257" s="234" t="str">
        <f t="shared" si="7"/>
        <v/>
      </c>
      <c r="N257" s="176"/>
      <c r="O257" s="177"/>
      <c r="P257" s="182"/>
      <c r="Q257" s="144"/>
      <c r="R257" s="145"/>
      <c r="S257" s="180"/>
      <c r="T257" s="181"/>
      <c r="U257" s="139"/>
      <c r="V257" s="237"/>
      <c r="W257" s="166"/>
      <c r="X257" s="147"/>
    </row>
    <row r="258" spans="2:24" ht="20.25" customHeight="1" x14ac:dyDescent="0.15">
      <c r="B258" s="136">
        <v>226</v>
      </c>
      <c r="C258" s="137"/>
      <c r="D258" s="138"/>
      <c r="E258" s="139"/>
      <c r="F258" s="140"/>
      <c r="G258" s="141"/>
      <c r="H258" s="151"/>
      <c r="I258" s="152"/>
      <c r="J258" s="152"/>
      <c r="K258" s="153"/>
      <c r="L258" s="200" t="str">
        <f t="shared" si="6"/>
        <v/>
      </c>
      <c r="M258" s="234" t="str">
        <f t="shared" si="7"/>
        <v/>
      </c>
      <c r="N258" s="176"/>
      <c r="O258" s="177"/>
      <c r="P258" s="182"/>
      <c r="Q258" s="144"/>
      <c r="R258" s="145"/>
      <c r="S258" s="180"/>
      <c r="T258" s="181"/>
      <c r="U258" s="139"/>
      <c r="V258" s="237"/>
      <c r="W258" s="166"/>
      <c r="X258" s="147"/>
    </row>
    <row r="259" spans="2:24" ht="20.25" customHeight="1" x14ac:dyDescent="0.15">
      <c r="B259" s="136">
        <v>227</v>
      </c>
      <c r="C259" s="137"/>
      <c r="D259" s="138"/>
      <c r="E259" s="139"/>
      <c r="F259" s="140"/>
      <c r="G259" s="141"/>
      <c r="H259" s="151"/>
      <c r="I259" s="152"/>
      <c r="J259" s="152"/>
      <c r="K259" s="153"/>
      <c r="L259" s="200" t="str">
        <f t="shared" si="6"/>
        <v/>
      </c>
      <c r="M259" s="234" t="str">
        <f t="shared" si="7"/>
        <v/>
      </c>
      <c r="N259" s="176"/>
      <c r="O259" s="177"/>
      <c r="P259" s="182"/>
      <c r="Q259" s="144"/>
      <c r="R259" s="145"/>
      <c r="S259" s="180"/>
      <c r="T259" s="181"/>
      <c r="U259" s="139"/>
      <c r="V259" s="237"/>
      <c r="W259" s="166"/>
      <c r="X259" s="147"/>
    </row>
    <row r="260" spans="2:24" ht="20.25" customHeight="1" x14ac:dyDescent="0.15">
      <c r="B260" s="136">
        <v>228</v>
      </c>
      <c r="C260" s="137"/>
      <c r="D260" s="138"/>
      <c r="E260" s="139"/>
      <c r="F260" s="140"/>
      <c r="G260" s="141"/>
      <c r="H260" s="151"/>
      <c r="I260" s="152"/>
      <c r="J260" s="152"/>
      <c r="K260" s="153"/>
      <c r="L260" s="200" t="str">
        <f t="shared" si="6"/>
        <v/>
      </c>
      <c r="M260" s="234" t="str">
        <f t="shared" si="7"/>
        <v/>
      </c>
      <c r="N260" s="176"/>
      <c r="O260" s="177"/>
      <c r="P260" s="182"/>
      <c r="Q260" s="144"/>
      <c r="R260" s="145"/>
      <c r="S260" s="180"/>
      <c r="T260" s="181"/>
      <c r="U260" s="139"/>
      <c r="V260" s="237"/>
      <c r="W260" s="166"/>
      <c r="X260" s="147"/>
    </row>
    <row r="261" spans="2:24" ht="20.25" customHeight="1" x14ac:dyDescent="0.15">
      <c r="B261" s="136">
        <v>229</v>
      </c>
      <c r="C261" s="137"/>
      <c r="D261" s="138"/>
      <c r="E261" s="139"/>
      <c r="F261" s="140"/>
      <c r="G261" s="141"/>
      <c r="H261" s="151"/>
      <c r="I261" s="152"/>
      <c r="J261" s="152"/>
      <c r="K261" s="153"/>
      <c r="L261" s="200" t="str">
        <f t="shared" si="6"/>
        <v/>
      </c>
      <c r="M261" s="234" t="str">
        <f t="shared" si="7"/>
        <v/>
      </c>
      <c r="N261" s="176"/>
      <c r="O261" s="177"/>
      <c r="P261" s="182"/>
      <c r="Q261" s="144"/>
      <c r="R261" s="145"/>
      <c r="S261" s="180"/>
      <c r="T261" s="181"/>
      <c r="U261" s="139"/>
      <c r="V261" s="237"/>
      <c r="W261" s="166"/>
      <c r="X261" s="147"/>
    </row>
    <row r="262" spans="2:24" ht="20.25" customHeight="1" x14ac:dyDescent="0.15">
      <c r="B262" s="136">
        <v>230</v>
      </c>
      <c r="C262" s="137"/>
      <c r="D262" s="138"/>
      <c r="E262" s="139"/>
      <c r="F262" s="140"/>
      <c r="G262" s="141"/>
      <c r="H262" s="151"/>
      <c r="I262" s="152"/>
      <c r="J262" s="152"/>
      <c r="K262" s="153"/>
      <c r="L262" s="200" t="str">
        <f t="shared" si="6"/>
        <v/>
      </c>
      <c r="M262" s="234" t="str">
        <f t="shared" si="7"/>
        <v/>
      </c>
      <c r="N262" s="176"/>
      <c r="O262" s="177"/>
      <c r="P262" s="182"/>
      <c r="Q262" s="144"/>
      <c r="R262" s="145"/>
      <c r="S262" s="180"/>
      <c r="T262" s="181"/>
      <c r="U262" s="139"/>
      <c r="V262" s="237"/>
      <c r="W262" s="166"/>
      <c r="X262" s="147"/>
    </row>
    <row r="263" spans="2:24" ht="20.25" customHeight="1" x14ac:dyDescent="0.15">
      <c r="B263" s="136">
        <v>231</v>
      </c>
      <c r="C263" s="137"/>
      <c r="D263" s="138"/>
      <c r="E263" s="139"/>
      <c r="F263" s="140"/>
      <c r="G263" s="141"/>
      <c r="H263" s="151"/>
      <c r="I263" s="152"/>
      <c r="J263" s="152"/>
      <c r="K263" s="153"/>
      <c r="L263" s="200" t="str">
        <f t="shared" si="6"/>
        <v/>
      </c>
      <c r="M263" s="234" t="str">
        <f t="shared" si="7"/>
        <v/>
      </c>
      <c r="N263" s="176"/>
      <c r="O263" s="177"/>
      <c r="P263" s="182"/>
      <c r="Q263" s="144"/>
      <c r="R263" s="145"/>
      <c r="S263" s="180"/>
      <c r="T263" s="181"/>
      <c r="U263" s="139"/>
      <c r="V263" s="237"/>
      <c r="W263" s="166"/>
      <c r="X263" s="147"/>
    </row>
    <row r="264" spans="2:24" ht="20.25" customHeight="1" x14ac:dyDescent="0.15">
      <c r="B264" s="136">
        <v>232</v>
      </c>
      <c r="C264" s="137"/>
      <c r="D264" s="138"/>
      <c r="E264" s="139"/>
      <c r="F264" s="140"/>
      <c r="G264" s="141"/>
      <c r="H264" s="151"/>
      <c r="I264" s="152"/>
      <c r="J264" s="152"/>
      <c r="K264" s="153"/>
      <c r="L264" s="200" t="str">
        <f t="shared" si="6"/>
        <v/>
      </c>
      <c r="M264" s="234" t="str">
        <f t="shared" si="7"/>
        <v/>
      </c>
      <c r="N264" s="176"/>
      <c r="O264" s="177"/>
      <c r="P264" s="182"/>
      <c r="Q264" s="144"/>
      <c r="R264" s="145"/>
      <c r="S264" s="180"/>
      <c r="T264" s="181"/>
      <c r="U264" s="139"/>
      <c r="V264" s="237"/>
      <c r="W264" s="166"/>
      <c r="X264" s="147"/>
    </row>
    <row r="265" spans="2:24" ht="20.25" customHeight="1" x14ac:dyDescent="0.15">
      <c r="B265" s="136">
        <v>233</v>
      </c>
      <c r="C265" s="137"/>
      <c r="D265" s="138"/>
      <c r="E265" s="139"/>
      <c r="F265" s="140"/>
      <c r="G265" s="141"/>
      <c r="H265" s="151"/>
      <c r="I265" s="152"/>
      <c r="J265" s="152"/>
      <c r="K265" s="153"/>
      <c r="L265" s="200" t="str">
        <f t="shared" si="6"/>
        <v/>
      </c>
      <c r="M265" s="234" t="str">
        <f t="shared" si="7"/>
        <v/>
      </c>
      <c r="N265" s="176"/>
      <c r="O265" s="177"/>
      <c r="P265" s="182"/>
      <c r="Q265" s="144"/>
      <c r="R265" s="145"/>
      <c r="S265" s="180"/>
      <c r="T265" s="181"/>
      <c r="U265" s="139"/>
      <c r="V265" s="237"/>
      <c r="W265" s="166"/>
      <c r="X265" s="147"/>
    </row>
    <row r="266" spans="2:24" ht="20.25" customHeight="1" x14ac:dyDescent="0.15">
      <c r="B266" s="136">
        <v>234</v>
      </c>
      <c r="C266" s="137"/>
      <c r="D266" s="138"/>
      <c r="E266" s="139"/>
      <c r="F266" s="140"/>
      <c r="G266" s="141"/>
      <c r="H266" s="151"/>
      <c r="I266" s="152"/>
      <c r="J266" s="152"/>
      <c r="K266" s="153"/>
      <c r="L266" s="200" t="str">
        <f t="shared" si="6"/>
        <v/>
      </c>
      <c r="M266" s="234" t="str">
        <f t="shared" si="7"/>
        <v/>
      </c>
      <c r="N266" s="176"/>
      <c r="O266" s="177"/>
      <c r="P266" s="182"/>
      <c r="Q266" s="144"/>
      <c r="R266" s="145"/>
      <c r="S266" s="180"/>
      <c r="T266" s="181"/>
      <c r="U266" s="139"/>
      <c r="V266" s="237"/>
      <c r="W266" s="166"/>
      <c r="X266" s="147"/>
    </row>
    <row r="267" spans="2:24" ht="20.25" customHeight="1" x14ac:dyDescent="0.15">
      <c r="B267" s="136">
        <v>235</v>
      </c>
      <c r="C267" s="137"/>
      <c r="D267" s="138"/>
      <c r="E267" s="139"/>
      <c r="F267" s="140"/>
      <c r="G267" s="141"/>
      <c r="H267" s="151"/>
      <c r="I267" s="152"/>
      <c r="J267" s="152"/>
      <c r="K267" s="153"/>
      <c r="L267" s="200" t="str">
        <f t="shared" si="6"/>
        <v/>
      </c>
      <c r="M267" s="234" t="str">
        <f t="shared" si="7"/>
        <v/>
      </c>
      <c r="N267" s="176"/>
      <c r="O267" s="177"/>
      <c r="P267" s="182"/>
      <c r="Q267" s="144"/>
      <c r="R267" s="145"/>
      <c r="S267" s="180"/>
      <c r="T267" s="181"/>
      <c r="U267" s="139"/>
      <c r="V267" s="237"/>
      <c r="W267" s="166"/>
      <c r="X267" s="147"/>
    </row>
    <row r="268" spans="2:24" ht="20.25" customHeight="1" x14ac:dyDescent="0.15">
      <c r="B268" s="136">
        <v>236</v>
      </c>
      <c r="C268" s="137"/>
      <c r="D268" s="138"/>
      <c r="E268" s="139"/>
      <c r="F268" s="140"/>
      <c r="G268" s="141"/>
      <c r="H268" s="151"/>
      <c r="I268" s="152"/>
      <c r="J268" s="152"/>
      <c r="K268" s="153"/>
      <c r="L268" s="200" t="str">
        <f t="shared" si="6"/>
        <v/>
      </c>
      <c r="M268" s="234" t="str">
        <f t="shared" si="7"/>
        <v/>
      </c>
      <c r="N268" s="176"/>
      <c r="O268" s="177"/>
      <c r="P268" s="182"/>
      <c r="Q268" s="144"/>
      <c r="R268" s="145"/>
      <c r="S268" s="180"/>
      <c r="T268" s="181"/>
      <c r="U268" s="139"/>
      <c r="V268" s="237"/>
      <c r="W268" s="166"/>
      <c r="X268" s="147"/>
    </row>
    <row r="269" spans="2:24" ht="20.25" customHeight="1" x14ac:dyDescent="0.15">
      <c r="B269" s="136">
        <v>237</v>
      </c>
      <c r="C269" s="137"/>
      <c r="D269" s="138"/>
      <c r="E269" s="139"/>
      <c r="F269" s="140"/>
      <c r="G269" s="141"/>
      <c r="H269" s="151"/>
      <c r="I269" s="152"/>
      <c r="J269" s="152"/>
      <c r="K269" s="153"/>
      <c r="L269" s="200" t="str">
        <f t="shared" si="6"/>
        <v/>
      </c>
      <c r="M269" s="234" t="str">
        <f t="shared" si="7"/>
        <v/>
      </c>
      <c r="N269" s="176"/>
      <c r="O269" s="177"/>
      <c r="P269" s="182"/>
      <c r="Q269" s="144"/>
      <c r="R269" s="145"/>
      <c r="S269" s="180"/>
      <c r="T269" s="181"/>
      <c r="U269" s="139"/>
      <c r="V269" s="237"/>
      <c r="W269" s="166"/>
      <c r="X269" s="147"/>
    </row>
    <row r="270" spans="2:24" ht="20.25" customHeight="1" x14ac:dyDescent="0.15">
      <c r="B270" s="136">
        <v>238</v>
      </c>
      <c r="C270" s="137"/>
      <c r="D270" s="138"/>
      <c r="E270" s="139"/>
      <c r="F270" s="140"/>
      <c r="G270" s="141"/>
      <c r="H270" s="151"/>
      <c r="I270" s="152"/>
      <c r="J270" s="152"/>
      <c r="K270" s="153"/>
      <c r="L270" s="200" t="str">
        <f t="shared" si="6"/>
        <v/>
      </c>
      <c r="M270" s="234" t="str">
        <f t="shared" si="7"/>
        <v/>
      </c>
      <c r="N270" s="176"/>
      <c r="O270" s="177"/>
      <c r="P270" s="182"/>
      <c r="Q270" s="144"/>
      <c r="R270" s="145"/>
      <c r="S270" s="180"/>
      <c r="T270" s="181"/>
      <c r="U270" s="139"/>
      <c r="V270" s="237"/>
      <c r="W270" s="166"/>
      <c r="X270" s="147"/>
    </row>
    <row r="271" spans="2:24" ht="20.25" customHeight="1" x14ac:dyDescent="0.15">
      <c r="B271" s="136">
        <v>239</v>
      </c>
      <c r="C271" s="137"/>
      <c r="D271" s="138"/>
      <c r="E271" s="139"/>
      <c r="F271" s="140"/>
      <c r="G271" s="141"/>
      <c r="H271" s="151"/>
      <c r="I271" s="152"/>
      <c r="J271" s="152"/>
      <c r="K271" s="153"/>
      <c r="L271" s="200" t="str">
        <f t="shared" si="6"/>
        <v/>
      </c>
      <c r="M271" s="234" t="str">
        <f t="shared" si="7"/>
        <v/>
      </c>
      <c r="N271" s="176"/>
      <c r="O271" s="177"/>
      <c r="P271" s="182"/>
      <c r="Q271" s="144"/>
      <c r="R271" s="145"/>
      <c r="S271" s="180"/>
      <c r="T271" s="181"/>
      <c r="U271" s="139"/>
      <c r="V271" s="237"/>
      <c r="W271" s="166"/>
      <c r="X271" s="147"/>
    </row>
    <row r="272" spans="2:24" ht="20.25" customHeight="1" x14ac:dyDescent="0.15">
      <c r="B272" s="136">
        <v>240</v>
      </c>
      <c r="C272" s="137"/>
      <c r="D272" s="138"/>
      <c r="E272" s="139"/>
      <c r="F272" s="140"/>
      <c r="G272" s="141"/>
      <c r="H272" s="151"/>
      <c r="I272" s="152"/>
      <c r="J272" s="152"/>
      <c r="K272" s="153"/>
      <c r="L272" s="200" t="str">
        <f t="shared" si="6"/>
        <v/>
      </c>
      <c r="M272" s="234" t="str">
        <f t="shared" si="7"/>
        <v/>
      </c>
      <c r="N272" s="176"/>
      <c r="O272" s="177"/>
      <c r="P272" s="182"/>
      <c r="Q272" s="144"/>
      <c r="R272" s="145"/>
      <c r="S272" s="180"/>
      <c r="T272" s="181"/>
      <c r="U272" s="139"/>
      <c r="V272" s="237"/>
      <c r="W272" s="166"/>
      <c r="X272" s="147"/>
    </row>
    <row r="273" spans="2:24" ht="20.25" customHeight="1" x14ac:dyDescent="0.15">
      <c r="B273" s="136">
        <v>241</v>
      </c>
      <c r="C273" s="137"/>
      <c r="D273" s="138"/>
      <c r="E273" s="139"/>
      <c r="F273" s="140"/>
      <c r="G273" s="141"/>
      <c r="H273" s="151"/>
      <c r="I273" s="152"/>
      <c r="J273" s="152"/>
      <c r="K273" s="153"/>
      <c r="L273" s="200" t="str">
        <f t="shared" si="6"/>
        <v/>
      </c>
      <c r="M273" s="234" t="str">
        <f t="shared" si="7"/>
        <v/>
      </c>
      <c r="N273" s="176"/>
      <c r="O273" s="177"/>
      <c r="P273" s="182"/>
      <c r="Q273" s="144"/>
      <c r="R273" s="145"/>
      <c r="S273" s="180"/>
      <c r="T273" s="181"/>
      <c r="U273" s="139"/>
      <c r="V273" s="237"/>
      <c r="W273" s="166"/>
      <c r="X273" s="147"/>
    </row>
    <row r="274" spans="2:24" ht="20.25" customHeight="1" x14ac:dyDescent="0.15">
      <c r="B274" s="136">
        <v>242</v>
      </c>
      <c r="C274" s="137"/>
      <c r="D274" s="138"/>
      <c r="E274" s="139"/>
      <c r="F274" s="140"/>
      <c r="G274" s="141"/>
      <c r="H274" s="151"/>
      <c r="I274" s="152"/>
      <c r="J274" s="152"/>
      <c r="K274" s="153"/>
      <c r="L274" s="200" t="str">
        <f t="shared" si="6"/>
        <v/>
      </c>
      <c r="M274" s="234" t="str">
        <f t="shared" si="7"/>
        <v/>
      </c>
      <c r="N274" s="176"/>
      <c r="O274" s="177"/>
      <c r="P274" s="182"/>
      <c r="Q274" s="144"/>
      <c r="R274" s="145"/>
      <c r="S274" s="180"/>
      <c r="T274" s="181"/>
      <c r="U274" s="139"/>
      <c r="V274" s="237"/>
      <c r="W274" s="166"/>
      <c r="X274" s="147"/>
    </row>
    <row r="275" spans="2:24" ht="20.25" customHeight="1" x14ac:dyDescent="0.15">
      <c r="B275" s="136">
        <v>243</v>
      </c>
      <c r="C275" s="137"/>
      <c r="D275" s="138"/>
      <c r="E275" s="139"/>
      <c r="F275" s="140"/>
      <c r="G275" s="141"/>
      <c r="H275" s="151"/>
      <c r="I275" s="152"/>
      <c r="J275" s="152"/>
      <c r="K275" s="153"/>
      <c r="L275" s="200" t="str">
        <f t="shared" si="6"/>
        <v/>
      </c>
      <c r="M275" s="234" t="str">
        <f t="shared" si="7"/>
        <v/>
      </c>
      <c r="N275" s="176"/>
      <c r="O275" s="177"/>
      <c r="P275" s="182"/>
      <c r="Q275" s="144"/>
      <c r="R275" s="145"/>
      <c r="S275" s="180"/>
      <c r="T275" s="181"/>
      <c r="U275" s="139"/>
      <c r="V275" s="237"/>
      <c r="W275" s="166"/>
      <c r="X275" s="147"/>
    </row>
    <row r="276" spans="2:24" ht="20.25" customHeight="1" x14ac:dyDescent="0.15">
      <c r="B276" s="136">
        <v>244</v>
      </c>
      <c r="C276" s="137"/>
      <c r="D276" s="138"/>
      <c r="E276" s="139"/>
      <c r="F276" s="140"/>
      <c r="G276" s="141"/>
      <c r="H276" s="151"/>
      <c r="I276" s="152"/>
      <c r="J276" s="152"/>
      <c r="K276" s="153"/>
      <c r="L276" s="200" t="str">
        <f t="shared" si="6"/>
        <v/>
      </c>
      <c r="M276" s="234" t="str">
        <f t="shared" si="7"/>
        <v/>
      </c>
      <c r="N276" s="176"/>
      <c r="O276" s="177"/>
      <c r="P276" s="182"/>
      <c r="Q276" s="144"/>
      <c r="R276" s="145"/>
      <c r="S276" s="180"/>
      <c r="T276" s="181"/>
      <c r="U276" s="139"/>
      <c r="V276" s="237"/>
      <c r="W276" s="166"/>
      <c r="X276" s="147"/>
    </row>
    <row r="277" spans="2:24" ht="20.25" customHeight="1" x14ac:dyDescent="0.15">
      <c r="B277" s="136">
        <v>245</v>
      </c>
      <c r="C277" s="137"/>
      <c r="D277" s="138"/>
      <c r="E277" s="139"/>
      <c r="F277" s="140"/>
      <c r="G277" s="141"/>
      <c r="H277" s="151"/>
      <c r="I277" s="152"/>
      <c r="J277" s="152"/>
      <c r="K277" s="153"/>
      <c r="L277" s="200" t="str">
        <f t="shared" si="6"/>
        <v/>
      </c>
      <c r="M277" s="234" t="str">
        <f t="shared" si="7"/>
        <v/>
      </c>
      <c r="N277" s="176"/>
      <c r="O277" s="177"/>
      <c r="P277" s="182"/>
      <c r="Q277" s="144"/>
      <c r="R277" s="145"/>
      <c r="S277" s="180"/>
      <c r="T277" s="181"/>
      <c r="U277" s="139"/>
      <c r="V277" s="237"/>
      <c r="W277" s="166"/>
      <c r="X277" s="147"/>
    </row>
    <row r="278" spans="2:24" ht="20.25" customHeight="1" x14ac:dyDescent="0.15">
      <c r="B278" s="136">
        <v>246</v>
      </c>
      <c r="C278" s="137"/>
      <c r="D278" s="138"/>
      <c r="E278" s="139"/>
      <c r="F278" s="140"/>
      <c r="G278" s="141"/>
      <c r="H278" s="151"/>
      <c r="I278" s="152"/>
      <c r="J278" s="152"/>
      <c r="K278" s="153"/>
      <c r="L278" s="200" t="str">
        <f t="shared" si="6"/>
        <v/>
      </c>
      <c r="M278" s="234" t="str">
        <f t="shared" si="7"/>
        <v/>
      </c>
      <c r="N278" s="176"/>
      <c r="O278" s="177"/>
      <c r="P278" s="182"/>
      <c r="Q278" s="144"/>
      <c r="R278" s="145"/>
      <c r="S278" s="180"/>
      <c r="T278" s="181"/>
      <c r="U278" s="139"/>
      <c r="V278" s="237"/>
      <c r="W278" s="166"/>
      <c r="X278" s="147"/>
    </row>
    <row r="279" spans="2:24" ht="20.25" customHeight="1" x14ac:dyDescent="0.15">
      <c r="B279" s="136">
        <v>247</v>
      </c>
      <c r="C279" s="137"/>
      <c r="D279" s="138"/>
      <c r="E279" s="139"/>
      <c r="F279" s="140"/>
      <c r="G279" s="141"/>
      <c r="H279" s="151"/>
      <c r="I279" s="152"/>
      <c r="J279" s="152"/>
      <c r="K279" s="153"/>
      <c r="L279" s="200" t="str">
        <f t="shared" si="6"/>
        <v/>
      </c>
      <c r="M279" s="234" t="str">
        <f t="shared" si="7"/>
        <v/>
      </c>
      <c r="N279" s="176"/>
      <c r="O279" s="177"/>
      <c r="P279" s="182"/>
      <c r="Q279" s="144"/>
      <c r="R279" s="145"/>
      <c r="S279" s="180"/>
      <c r="T279" s="181"/>
      <c r="U279" s="139"/>
      <c r="V279" s="237"/>
      <c r="W279" s="166"/>
      <c r="X279" s="147"/>
    </row>
    <row r="280" spans="2:24" ht="20.25" customHeight="1" x14ac:dyDescent="0.15">
      <c r="B280" s="136">
        <v>248</v>
      </c>
      <c r="C280" s="137"/>
      <c r="D280" s="138"/>
      <c r="E280" s="139"/>
      <c r="F280" s="140"/>
      <c r="G280" s="141"/>
      <c r="H280" s="151"/>
      <c r="I280" s="152"/>
      <c r="J280" s="152"/>
      <c r="K280" s="153"/>
      <c r="L280" s="200" t="str">
        <f t="shared" si="6"/>
        <v/>
      </c>
      <c r="M280" s="234" t="str">
        <f t="shared" si="7"/>
        <v/>
      </c>
      <c r="N280" s="176"/>
      <c r="O280" s="177"/>
      <c r="P280" s="182"/>
      <c r="Q280" s="144"/>
      <c r="R280" s="145"/>
      <c r="S280" s="180"/>
      <c r="T280" s="181"/>
      <c r="U280" s="139"/>
      <c r="V280" s="237"/>
      <c r="W280" s="166"/>
      <c r="X280" s="147"/>
    </row>
    <row r="281" spans="2:24" ht="20.25" customHeight="1" x14ac:dyDescent="0.15">
      <c r="B281" s="136">
        <v>249</v>
      </c>
      <c r="C281" s="137"/>
      <c r="D281" s="138"/>
      <c r="E281" s="139"/>
      <c r="F281" s="140"/>
      <c r="G281" s="141"/>
      <c r="H281" s="151"/>
      <c r="I281" s="152"/>
      <c r="J281" s="152"/>
      <c r="K281" s="153"/>
      <c r="L281" s="200" t="str">
        <f t="shared" si="6"/>
        <v/>
      </c>
      <c r="M281" s="234" t="str">
        <f t="shared" si="7"/>
        <v/>
      </c>
      <c r="N281" s="176"/>
      <c r="O281" s="177"/>
      <c r="P281" s="182"/>
      <c r="Q281" s="144"/>
      <c r="R281" s="145"/>
      <c r="S281" s="180"/>
      <c r="T281" s="181"/>
      <c r="U281" s="139"/>
      <c r="V281" s="237"/>
      <c r="W281" s="166"/>
      <c r="X281" s="147"/>
    </row>
    <row r="282" spans="2:24" ht="20.25" customHeight="1" x14ac:dyDescent="0.15">
      <c r="B282" s="136">
        <v>250</v>
      </c>
      <c r="C282" s="137"/>
      <c r="D282" s="138"/>
      <c r="E282" s="139"/>
      <c r="F282" s="140"/>
      <c r="G282" s="141"/>
      <c r="H282" s="151"/>
      <c r="I282" s="152"/>
      <c r="J282" s="152"/>
      <c r="K282" s="153"/>
      <c r="L282" s="200" t="str">
        <f t="shared" si="6"/>
        <v/>
      </c>
      <c r="M282" s="234" t="str">
        <f t="shared" si="7"/>
        <v/>
      </c>
      <c r="N282" s="176"/>
      <c r="O282" s="177"/>
      <c r="P282" s="182"/>
      <c r="Q282" s="144"/>
      <c r="R282" s="145"/>
      <c r="S282" s="180"/>
      <c r="T282" s="181"/>
      <c r="U282" s="139"/>
      <c r="V282" s="237"/>
      <c r="W282" s="166"/>
      <c r="X282" s="147"/>
    </row>
    <row r="283" spans="2:24" ht="20.25" customHeight="1" x14ac:dyDescent="0.15">
      <c r="B283" s="136">
        <v>251</v>
      </c>
      <c r="C283" s="137"/>
      <c r="D283" s="138"/>
      <c r="E283" s="139"/>
      <c r="F283" s="140"/>
      <c r="G283" s="141"/>
      <c r="H283" s="151"/>
      <c r="I283" s="152"/>
      <c r="J283" s="152"/>
      <c r="K283" s="153"/>
      <c r="L283" s="200" t="str">
        <f t="shared" si="6"/>
        <v/>
      </c>
      <c r="M283" s="234" t="str">
        <f t="shared" si="7"/>
        <v/>
      </c>
      <c r="N283" s="176"/>
      <c r="O283" s="177"/>
      <c r="P283" s="182"/>
      <c r="Q283" s="144"/>
      <c r="R283" s="145"/>
      <c r="S283" s="180"/>
      <c r="T283" s="181"/>
      <c r="U283" s="139"/>
      <c r="V283" s="237"/>
      <c r="W283" s="166"/>
      <c r="X283" s="147"/>
    </row>
    <row r="284" spans="2:24" ht="20.25" customHeight="1" x14ac:dyDescent="0.15">
      <c r="B284" s="136">
        <v>252</v>
      </c>
      <c r="C284" s="137"/>
      <c r="D284" s="138"/>
      <c r="E284" s="139"/>
      <c r="F284" s="140"/>
      <c r="G284" s="141"/>
      <c r="H284" s="151"/>
      <c r="I284" s="152"/>
      <c r="J284" s="152"/>
      <c r="K284" s="153"/>
      <c r="L284" s="200" t="str">
        <f t="shared" si="6"/>
        <v/>
      </c>
      <c r="M284" s="234" t="str">
        <f t="shared" si="7"/>
        <v/>
      </c>
      <c r="N284" s="176"/>
      <c r="O284" s="177"/>
      <c r="P284" s="182"/>
      <c r="Q284" s="144"/>
      <c r="R284" s="145"/>
      <c r="S284" s="180"/>
      <c r="T284" s="181"/>
      <c r="U284" s="139"/>
      <c r="V284" s="237"/>
      <c r="W284" s="166"/>
      <c r="X284" s="147"/>
    </row>
    <row r="285" spans="2:24" ht="20.25" customHeight="1" x14ac:dyDescent="0.15">
      <c r="B285" s="136">
        <v>253</v>
      </c>
      <c r="C285" s="137"/>
      <c r="D285" s="138"/>
      <c r="E285" s="139"/>
      <c r="F285" s="140"/>
      <c r="G285" s="141"/>
      <c r="H285" s="151"/>
      <c r="I285" s="152"/>
      <c r="J285" s="152"/>
      <c r="K285" s="153"/>
      <c r="L285" s="200" t="str">
        <f t="shared" si="6"/>
        <v/>
      </c>
      <c r="M285" s="234" t="str">
        <f t="shared" si="7"/>
        <v/>
      </c>
      <c r="N285" s="176"/>
      <c r="O285" s="177"/>
      <c r="P285" s="182"/>
      <c r="Q285" s="144"/>
      <c r="R285" s="145"/>
      <c r="S285" s="180"/>
      <c r="T285" s="181"/>
      <c r="U285" s="139"/>
      <c r="V285" s="237"/>
      <c r="W285" s="166"/>
      <c r="X285" s="147"/>
    </row>
    <row r="286" spans="2:24" ht="20.25" customHeight="1" x14ac:dyDescent="0.15">
      <c r="B286" s="136">
        <v>254</v>
      </c>
      <c r="C286" s="137"/>
      <c r="D286" s="138"/>
      <c r="E286" s="139"/>
      <c r="F286" s="140"/>
      <c r="G286" s="141"/>
      <c r="H286" s="151"/>
      <c r="I286" s="152"/>
      <c r="J286" s="152"/>
      <c r="K286" s="153"/>
      <c r="L286" s="200" t="str">
        <f t="shared" si="6"/>
        <v/>
      </c>
      <c r="M286" s="234" t="str">
        <f t="shared" si="7"/>
        <v/>
      </c>
      <c r="N286" s="176"/>
      <c r="O286" s="177"/>
      <c r="P286" s="182"/>
      <c r="Q286" s="144"/>
      <c r="R286" s="145"/>
      <c r="S286" s="180"/>
      <c r="T286" s="181"/>
      <c r="U286" s="139"/>
      <c r="V286" s="237"/>
      <c r="W286" s="166"/>
      <c r="X286" s="147"/>
    </row>
    <row r="287" spans="2:24" ht="20.25" customHeight="1" x14ac:dyDescent="0.15">
      <c r="B287" s="136">
        <v>255</v>
      </c>
      <c r="C287" s="137"/>
      <c r="D287" s="138"/>
      <c r="E287" s="139"/>
      <c r="F287" s="140"/>
      <c r="G287" s="141"/>
      <c r="H287" s="151"/>
      <c r="I287" s="152"/>
      <c r="J287" s="152"/>
      <c r="K287" s="153"/>
      <c r="L287" s="200" t="str">
        <f t="shared" si="6"/>
        <v/>
      </c>
      <c r="M287" s="234" t="str">
        <f t="shared" si="7"/>
        <v/>
      </c>
      <c r="N287" s="176"/>
      <c r="O287" s="177"/>
      <c r="P287" s="182"/>
      <c r="Q287" s="144"/>
      <c r="R287" s="145"/>
      <c r="S287" s="180"/>
      <c r="T287" s="181"/>
      <c r="U287" s="139"/>
      <c r="V287" s="237"/>
      <c r="W287" s="166"/>
      <c r="X287" s="147"/>
    </row>
    <row r="288" spans="2:24" ht="20.25" customHeight="1" x14ac:dyDescent="0.15">
      <c r="B288" s="136">
        <v>256</v>
      </c>
      <c r="C288" s="137"/>
      <c r="D288" s="138"/>
      <c r="E288" s="139"/>
      <c r="F288" s="140"/>
      <c r="G288" s="141"/>
      <c r="H288" s="151"/>
      <c r="I288" s="152"/>
      <c r="J288" s="152"/>
      <c r="K288" s="153"/>
      <c r="L288" s="200" t="str">
        <f t="shared" si="6"/>
        <v/>
      </c>
      <c r="M288" s="234" t="str">
        <f t="shared" si="7"/>
        <v/>
      </c>
      <c r="N288" s="176"/>
      <c r="O288" s="177"/>
      <c r="P288" s="182"/>
      <c r="Q288" s="144"/>
      <c r="R288" s="145"/>
      <c r="S288" s="180"/>
      <c r="T288" s="181"/>
      <c r="U288" s="139"/>
      <c r="V288" s="237"/>
      <c r="W288" s="166"/>
      <c r="X288" s="147"/>
    </row>
    <row r="289" spans="2:24" ht="20.25" customHeight="1" x14ac:dyDescent="0.15">
      <c r="B289" s="136">
        <v>257</v>
      </c>
      <c r="C289" s="137"/>
      <c r="D289" s="138"/>
      <c r="E289" s="139"/>
      <c r="F289" s="140"/>
      <c r="G289" s="141"/>
      <c r="H289" s="151"/>
      <c r="I289" s="152"/>
      <c r="J289" s="152"/>
      <c r="K289" s="153"/>
      <c r="L289" s="200" t="str">
        <f t="shared" si="6"/>
        <v/>
      </c>
      <c r="M289" s="234" t="str">
        <f t="shared" si="7"/>
        <v/>
      </c>
      <c r="N289" s="176"/>
      <c r="O289" s="177"/>
      <c r="P289" s="182"/>
      <c r="Q289" s="144"/>
      <c r="R289" s="145"/>
      <c r="S289" s="180"/>
      <c r="T289" s="181"/>
      <c r="U289" s="139"/>
      <c r="V289" s="237"/>
      <c r="W289" s="166"/>
      <c r="X289" s="147"/>
    </row>
    <row r="290" spans="2:24" ht="20.25" customHeight="1" x14ac:dyDescent="0.15">
      <c r="B290" s="136">
        <v>258</v>
      </c>
      <c r="C290" s="137"/>
      <c r="D290" s="138"/>
      <c r="E290" s="139"/>
      <c r="F290" s="140"/>
      <c r="G290" s="141"/>
      <c r="H290" s="151"/>
      <c r="I290" s="152"/>
      <c r="J290" s="152"/>
      <c r="K290" s="153"/>
      <c r="L290" s="200" t="str">
        <f t="shared" ref="L290:L332" si="8">IF(F290&gt;1,ROUND(H290-J290-($F290/1000),3),"")</f>
        <v/>
      </c>
      <c r="M290" s="234" t="str">
        <f t="shared" ref="M290:M332" si="9">IF(F290&gt;1,ROUND(I290-K290-($F290/1000),3),"")</f>
        <v/>
      </c>
      <c r="N290" s="176"/>
      <c r="O290" s="177"/>
      <c r="P290" s="182"/>
      <c r="Q290" s="144"/>
      <c r="R290" s="145"/>
      <c r="S290" s="180"/>
      <c r="T290" s="181"/>
      <c r="U290" s="139"/>
      <c r="V290" s="237"/>
      <c r="W290" s="166"/>
      <c r="X290" s="147"/>
    </row>
    <row r="291" spans="2:24" ht="20.25" customHeight="1" x14ac:dyDescent="0.15">
      <c r="B291" s="136">
        <v>259</v>
      </c>
      <c r="C291" s="137"/>
      <c r="D291" s="138"/>
      <c r="E291" s="139"/>
      <c r="F291" s="140"/>
      <c r="G291" s="141"/>
      <c r="H291" s="151"/>
      <c r="I291" s="152"/>
      <c r="J291" s="152"/>
      <c r="K291" s="153"/>
      <c r="L291" s="200" t="str">
        <f t="shared" si="8"/>
        <v/>
      </c>
      <c r="M291" s="234" t="str">
        <f t="shared" si="9"/>
        <v/>
      </c>
      <c r="N291" s="176"/>
      <c r="O291" s="177"/>
      <c r="P291" s="182"/>
      <c r="Q291" s="144"/>
      <c r="R291" s="145"/>
      <c r="S291" s="180"/>
      <c r="T291" s="181"/>
      <c r="U291" s="139"/>
      <c r="V291" s="237"/>
      <c r="W291" s="166"/>
      <c r="X291" s="147"/>
    </row>
    <row r="292" spans="2:24" ht="20.25" customHeight="1" x14ac:dyDescent="0.15">
      <c r="B292" s="136">
        <v>260</v>
      </c>
      <c r="C292" s="137"/>
      <c r="D292" s="138"/>
      <c r="E292" s="139"/>
      <c r="F292" s="140"/>
      <c r="G292" s="141"/>
      <c r="H292" s="151"/>
      <c r="I292" s="152"/>
      <c r="J292" s="152"/>
      <c r="K292" s="153"/>
      <c r="L292" s="200" t="str">
        <f t="shared" si="8"/>
        <v/>
      </c>
      <c r="M292" s="234" t="str">
        <f t="shared" si="9"/>
        <v/>
      </c>
      <c r="N292" s="176"/>
      <c r="O292" s="177"/>
      <c r="P292" s="182"/>
      <c r="Q292" s="144"/>
      <c r="R292" s="145"/>
      <c r="S292" s="180"/>
      <c r="T292" s="181"/>
      <c r="U292" s="139"/>
      <c r="V292" s="237"/>
      <c r="W292" s="166"/>
      <c r="X292" s="147"/>
    </row>
    <row r="293" spans="2:24" ht="20.25" customHeight="1" x14ac:dyDescent="0.15">
      <c r="B293" s="136">
        <v>261</v>
      </c>
      <c r="C293" s="137"/>
      <c r="D293" s="138"/>
      <c r="E293" s="139"/>
      <c r="F293" s="140"/>
      <c r="G293" s="141"/>
      <c r="H293" s="151"/>
      <c r="I293" s="152"/>
      <c r="J293" s="152"/>
      <c r="K293" s="153"/>
      <c r="L293" s="200" t="str">
        <f t="shared" si="8"/>
        <v/>
      </c>
      <c r="M293" s="234" t="str">
        <f t="shared" si="9"/>
        <v/>
      </c>
      <c r="N293" s="176"/>
      <c r="O293" s="177"/>
      <c r="P293" s="182"/>
      <c r="Q293" s="144"/>
      <c r="R293" s="145"/>
      <c r="S293" s="180"/>
      <c r="T293" s="181"/>
      <c r="U293" s="139"/>
      <c r="V293" s="237"/>
      <c r="W293" s="166"/>
      <c r="X293" s="147"/>
    </row>
    <row r="294" spans="2:24" ht="20.25" customHeight="1" x14ac:dyDescent="0.15">
      <c r="B294" s="136">
        <v>262</v>
      </c>
      <c r="C294" s="137"/>
      <c r="D294" s="138"/>
      <c r="E294" s="139"/>
      <c r="F294" s="140"/>
      <c r="G294" s="141"/>
      <c r="H294" s="151"/>
      <c r="I294" s="152"/>
      <c r="J294" s="152"/>
      <c r="K294" s="153"/>
      <c r="L294" s="200" t="str">
        <f t="shared" si="8"/>
        <v/>
      </c>
      <c r="M294" s="234" t="str">
        <f t="shared" si="9"/>
        <v/>
      </c>
      <c r="N294" s="176"/>
      <c r="O294" s="177"/>
      <c r="P294" s="182"/>
      <c r="Q294" s="144"/>
      <c r="R294" s="145"/>
      <c r="S294" s="180"/>
      <c r="T294" s="181"/>
      <c r="U294" s="139"/>
      <c r="V294" s="237"/>
      <c r="W294" s="166"/>
      <c r="X294" s="147"/>
    </row>
    <row r="295" spans="2:24" ht="20.25" customHeight="1" x14ac:dyDescent="0.15">
      <c r="B295" s="136">
        <v>263</v>
      </c>
      <c r="C295" s="137"/>
      <c r="D295" s="138"/>
      <c r="E295" s="139"/>
      <c r="F295" s="140"/>
      <c r="G295" s="141"/>
      <c r="H295" s="151"/>
      <c r="I295" s="152"/>
      <c r="J295" s="152"/>
      <c r="K295" s="153"/>
      <c r="L295" s="200" t="str">
        <f t="shared" si="8"/>
        <v/>
      </c>
      <c r="M295" s="234" t="str">
        <f t="shared" si="9"/>
        <v/>
      </c>
      <c r="N295" s="176"/>
      <c r="O295" s="177"/>
      <c r="P295" s="182"/>
      <c r="Q295" s="144"/>
      <c r="R295" s="145"/>
      <c r="S295" s="180"/>
      <c r="T295" s="181"/>
      <c r="U295" s="139"/>
      <c r="V295" s="237"/>
      <c r="W295" s="166"/>
      <c r="X295" s="147"/>
    </row>
    <row r="296" spans="2:24" ht="20.25" customHeight="1" x14ac:dyDescent="0.15">
      <c r="B296" s="136">
        <v>264</v>
      </c>
      <c r="C296" s="137"/>
      <c r="D296" s="138"/>
      <c r="E296" s="139"/>
      <c r="F296" s="140"/>
      <c r="G296" s="141"/>
      <c r="H296" s="151"/>
      <c r="I296" s="152"/>
      <c r="J296" s="152"/>
      <c r="K296" s="153"/>
      <c r="L296" s="200" t="str">
        <f t="shared" si="8"/>
        <v/>
      </c>
      <c r="M296" s="234" t="str">
        <f t="shared" si="9"/>
        <v/>
      </c>
      <c r="N296" s="176"/>
      <c r="O296" s="177"/>
      <c r="P296" s="182"/>
      <c r="Q296" s="144"/>
      <c r="R296" s="145"/>
      <c r="S296" s="180"/>
      <c r="T296" s="181"/>
      <c r="U296" s="139"/>
      <c r="V296" s="237"/>
      <c r="W296" s="166"/>
      <c r="X296" s="147"/>
    </row>
    <row r="297" spans="2:24" ht="20.25" customHeight="1" x14ac:dyDescent="0.15">
      <c r="B297" s="136">
        <v>265</v>
      </c>
      <c r="C297" s="137"/>
      <c r="D297" s="138"/>
      <c r="E297" s="139"/>
      <c r="F297" s="140"/>
      <c r="G297" s="141"/>
      <c r="H297" s="151"/>
      <c r="I297" s="152"/>
      <c r="J297" s="152"/>
      <c r="K297" s="153"/>
      <c r="L297" s="200" t="str">
        <f t="shared" si="8"/>
        <v/>
      </c>
      <c r="M297" s="234" t="str">
        <f t="shared" si="9"/>
        <v/>
      </c>
      <c r="N297" s="176"/>
      <c r="O297" s="177"/>
      <c r="P297" s="182"/>
      <c r="Q297" s="144"/>
      <c r="R297" s="145"/>
      <c r="S297" s="180"/>
      <c r="T297" s="181"/>
      <c r="U297" s="139"/>
      <c r="V297" s="237"/>
      <c r="W297" s="166"/>
      <c r="X297" s="147"/>
    </row>
    <row r="298" spans="2:24" ht="20.25" customHeight="1" x14ac:dyDescent="0.15">
      <c r="B298" s="136">
        <v>266</v>
      </c>
      <c r="C298" s="137"/>
      <c r="D298" s="138"/>
      <c r="E298" s="139"/>
      <c r="F298" s="140"/>
      <c r="G298" s="141"/>
      <c r="H298" s="151"/>
      <c r="I298" s="152"/>
      <c r="J298" s="152"/>
      <c r="K298" s="153"/>
      <c r="L298" s="200" t="str">
        <f t="shared" si="8"/>
        <v/>
      </c>
      <c r="M298" s="234" t="str">
        <f t="shared" si="9"/>
        <v/>
      </c>
      <c r="N298" s="176"/>
      <c r="O298" s="177"/>
      <c r="P298" s="182"/>
      <c r="Q298" s="144"/>
      <c r="R298" s="145"/>
      <c r="S298" s="180"/>
      <c r="T298" s="181"/>
      <c r="U298" s="139"/>
      <c r="V298" s="237"/>
      <c r="W298" s="166"/>
      <c r="X298" s="147"/>
    </row>
    <row r="299" spans="2:24" ht="20.25" customHeight="1" x14ac:dyDescent="0.15">
      <c r="B299" s="136">
        <v>267</v>
      </c>
      <c r="C299" s="137"/>
      <c r="D299" s="138"/>
      <c r="E299" s="139"/>
      <c r="F299" s="140"/>
      <c r="G299" s="141"/>
      <c r="H299" s="151"/>
      <c r="I299" s="152"/>
      <c r="J299" s="152"/>
      <c r="K299" s="153"/>
      <c r="L299" s="200" t="str">
        <f t="shared" si="8"/>
        <v/>
      </c>
      <c r="M299" s="234" t="str">
        <f t="shared" si="9"/>
        <v/>
      </c>
      <c r="N299" s="176"/>
      <c r="O299" s="177"/>
      <c r="P299" s="182"/>
      <c r="Q299" s="144"/>
      <c r="R299" s="145"/>
      <c r="S299" s="180"/>
      <c r="T299" s="181"/>
      <c r="U299" s="139"/>
      <c r="V299" s="237"/>
      <c r="W299" s="166"/>
      <c r="X299" s="147"/>
    </row>
    <row r="300" spans="2:24" ht="20.25" customHeight="1" x14ac:dyDescent="0.15">
      <c r="B300" s="136">
        <v>268</v>
      </c>
      <c r="C300" s="137"/>
      <c r="D300" s="138"/>
      <c r="E300" s="139"/>
      <c r="F300" s="140"/>
      <c r="G300" s="141"/>
      <c r="H300" s="151"/>
      <c r="I300" s="152"/>
      <c r="J300" s="152"/>
      <c r="K300" s="153"/>
      <c r="L300" s="200" t="str">
        <f t="shared" si="8"/>
        <v/>
      </c>
      <c r="M300" s="234" t="str">
        <f t="shared" si="9"/>
        <v/>
      </c>
      <c r="N300" s="176"/>
      <c r="O300" s="177"/>
      <c r="P300" s="182"/>
      <c r="Q300" s="144"/>
      <c r="R300" s="145"/>
      <c r="S300" s="180"/>
      <c r="T300" s="181"/>
      <c r="U300" s="139"/>
      <c r="V300" s="237"/>
      <c r="W300" s="166"/>
      <c r="X300" s="147"/>
    </row>
    <row r="301" spans="2:24" ht="20.25" customHeight="1" x14ac:dyDescent="0.15">
      <c r="B301" s="136">
        <v>269</v>
      </c>
      <c r="C301" s="137"/>
      <c r="D301" s="138"/>
      <c r="E301" s="139"/>
      <c r="F301" s="140"/>
      <c r="G301" s="141"/>
      <c r="H301" s="151"/>
      <c r="I301" s="152"/>
      <c r="J301" s="152"/>
      <c r="K301" s="153"/>
      <c r="L301" s="200" t="str">
        <f t="shared" si="8"/>
        <v/>
      </c>
      <c r="M301" s="234" t="str">
        <f t="shared" si="9"/>
        <v/>
      </c>
      <c r="N301" s="176"/>
      <c r="O301" s="177"/>
      <c r="P301" s="182"/>
      <c r="Q301" s="144"/>
      <c r="R301" s="145"/>
      <c r="S301" s="180"/>
      <c r="T301" s="181"/>
      <c r="U301" s="139"/>
      <c r="V301" s="237"/>
      <c r="W301" s="166"/>
      <c r="X301" s="147"/>
    </row>
    <row r="302" spans="2:24" ht="20.25" customHeight="1" x14ac:dyDescent="0.15">
      <c r="B302" s="136">
        <v>270</v>
      </c>
      <c r="C302" s="137"/>
      <c r="D302" s="138"/>
      <c r="E302" s="139"/>
      <c r="F302" s="140"/>
      <c r="G302" s="141"/>
      <c r="H302" s="151"/>
      <c r="I302" s="152"/>
      <c r="J302" s="152"/>
      <c r="K302" s="153"/>
      <c r="L302" s="200" t="str">
        <f t="shared" si="8"/>
        <v/>
      </c>
      <c r="M302" s="234" t="str">
        <f t="shared" si="9"/>
        <v/>
      </c>
      <c r="N302" s="176"/>
      <c r="O302" s="177"/>
      <c r="P302" s="182"/>
      <c r="Q302" s="144"/>
      <c r="R302" s="145"/>
      <c r="S302" s="180"/>
      <c r="T302" s="181"/>
      <c r="U302" s="139"/>
      <c r="V302" s="237"/>
      <c r="W302" s="166"/>
      <c r="X302" s="147"/>
    </row>
    <row r="303" spans="2:24" ht="20.25" customHeight="1" x14ac:dyDescent="0.15">
      <c r="B303" s="136">
        <v>271</v>
      </c>
      <c r="C303" s="137"/>
      <c r="D303" s="138"/>
      <c r="E303" s="139"/>
      <c r="F303" s="140"/>
      <c r="G303" s="141"/>
      <c r="H303" s="151"/>
      <c r="I303" s="152"/>
      <c r="J303" s="152"/>
      <c r="K303" s="153"/>
      <c r="L303" s="200" t="str">
        <f t="shared" si="8"/>
        <v/>
      </c>
      <c r="M303" s="234" t="str">
        <f t="shared" si="9"/>
        <v/>
      </c>
      <c r="N303" s="176"/>
      <c r="O303" s="177"/>
      <c r="P303" s="182"/>
      <c r="Q303" s="144"/>
      <c r="R303" s="145"/>
      <c r="S303" s="180"/>
      <c r="T303" s="181"/>
      <c r="U303" s="139"/>
      <c r="V303" s="237"/>
      <c r="W303" s="166"/>
      <c r="X303" s="147"/>
    </row>
    <row r="304" spans="2:24" ht="20.25" customHeight="1" x14ac:dyDescent="0.15">
      <c r="B304" s="136">
        <v>272</v>
      </c>
      <c r="C304" s="137"/>
      <c r="D304" s="138"/>
      <c r="E304" s="139"/>
      <c r="F304" s="140"/>
      <c r="G304" s="141"/>
      <c r="H304" s="151"/>
      <c r="I304" s="152"/>
      <c r="J304" s="152"/>
      <c r="K304" s="153"/>
      <c r="L304" s="200" t="str">
        <f t="shared" si="8"/>
        <v/>
      </c>
      <c r="M304" s="234" t="str">
        <f t="shared" si="9"/>
        <v/>
      </c>
      <c r="N304" s="176"/>
      <c r="O304" s="177"/>
      <c r="P304" s="182"/>
      <c r="Q304" s="144"/>
      <c r="R304" s="145"/>
      <c r="S304" s="180"/>
      <c r="T304" s="181"/>
      <c r="U304" s="139"/>
      <c r="V304" s="237"/>
      <c r="W304" s="166"/>
      <c r="X304" s="147"/>
    </row>
    <row r="305" spans="2:24" ht="20.25" customHeight="1" x14ac:dyDescent="0.15">
      <c r="B305" s="136">
        <v>273</v>
      </c>
      <c r="C305" s="137"/>
      <c r="D305" s="138"/>
      <c r="E305" s="139"/>
      <c r="F305" s="140"/>
      <c r="G305" s="141"/>
      <c r="H305" s="151"/>
      <c r="I305" s="152"/>
      <c r="J305" s="152"/>
      <c r="K305" s="153"/>
      <c r="L305" s="200" t="str">
        <f t="shared" si="8"/>
        <v/>
      </c>
      <c r="M305" s="234" t="str">
        <f t="shared" si="9"/>
        <v/>
      </c>
      <c r="N305" s="176"/>
      <c r="O305" s="177"/>
      <c r="P305" s="182"/>
      <c r="Q305" s="144"/>
      <c r="R305" s="145"/>
      <c r="S305" s="180"/>
      <c r="T305" s="181"/>
      <c r="U305" s="139"/>
      <c r="V305" s="237"/>
      <c r="W305" s="166"/>
      <c r="X305" s="147"/>
    </row>
    <row r="306" spans="2:24" ht="20.25" customHeight="1" x14ac:dyDescent="0.15">
      <c r="B306" s="136">
        <v>274</v>
      </c>
      <c r="C306" s="137"/>
      <c r="D306" s="138"/>
      <c r="E306" s="139"/>
      <c r="F306" s="140"/>
      <c r="G306" s="141"/>
      <c r="H306" s="151"/>
      <c r="I306" s="152"/>
      <c r="J306" s="152"/>
      <c r="K306" s="153"/>
      <c r="L306" s="200" t="str">
        <f t="shared" si="8"/>
        <v/>
      </c>
      <c r="M306" s="234" t="str">
        <f t="shared" si="9"/>
        <v/>
      </c>
      <c r="N306" s="176"/>
      <c r="O306" s="177"/>
      <c r="P306" s="182"/>
      <c r="Q306" s="144"/>
      <c r="R306" s="145"/>
      <c r="S306" s="180"/>
      <c r="T306" s="181"/>
      <c r="U306" s="139"/>
      <c r="V306" s="237"/>
      <c r="W306" s="166"/>
      <c r="X306" s="147"/>
    </row>
    <row r="307" spans="2:24" ht="20.25" customHeight="1" x14ac:dyDescent="0.15">
      <c r="B307" s="136">
        <v>275</v>
      </c>
      <c r="C307" s="137"/>
      <c r="D307" s="138"/>
      <c r="E307" s="139"/>
      <c r="F307" s="140"/>
      <c r="G307" s="141"/>
      <c r="H307" s="151"/>
      <c r="I307" s="152"/>
      <c r="J307" s="152"/>
      <c r="K307" s="153"/>
      <c r="L307" s="200" t="str">
        <f t="shared" si="8"/>
        <v/>
      </c>
      <c r="M307" s="234" t="str">
        <f t="shared" si="9"/>
        <v/>
      </c>
      <c r="N307" s="176"/>
      <c r="O307" s="177"/>
      <c r="P307" s="182"/>
      <c r="Q307" s="144"/>
      <c r="R307" s="145"/>
      <c r="S307" s="180"/>
      <c r="T307" s="181"/>
      <c r="U307" s="139"/>
      <c r="V307" s="237"/>
      <c r="W307" s="166"/>
      <c r="X307" s="147"/>
    </row>
    <row r="308" spans="2:24" ht="20.25" customHeight="1" x14ac:dyDescent="0.15">
      <c r="B308" s="136">
        <v>276</v>
      </c>
      <c r="C308" s="137"/>
      <c r="D308" s="138"/>
      <c r="E308" s="139"/>
      <c r="F308" s="140"/>
      <c r="G308" s="141"/>
      <c r="H308" s="151"/>
      <c r="I308" s="152"/>
      <c r="J308" s="152"/>
      <c r="K308" s="153"/>
      <c r="L308" s="200" t="str">
        <f t="shared" si="8"/>
        <v/>
      </c>
      <c r="M308" s="234" t="str">
        <f t="shared" si="9"/>
        <v/>
      </c>
      <c r="N308" s="176"/>
      <c r="O308" s="177"/>
      <c r="P308" s="182"/>
      <c r="Q308" s="144"/>
      <c r="R308" s="145"/>
      <c r="S308" s="180"/>
      <c r="T308" s="181"/>
      <c r="U308" s="139"/>
      <c r="V308" s="237"/>
      <c r="W308" s="166"/>
      <c r="X308" s="147"/>
    </row>
    <row r="309" spans="2:24" ht="20.25" customHeight="1" x14ac:dyDescent="0.15">
      <c r="B309" s="136">
        <v>277</v>
      </c>
      <c r="C309" s="137"/>
      <c r="D309" s="138"/>
      <c r="E309" s="139"/>
      <c r="F309" s="140"/>
      <c r="G309" s="141"/>
      <c r="H309" s="151"/>
      <c r="I309" s="152"/>
      <c r="J309" s="152"/>
      <c r="K309" s="153"/>
      <c r="L309" s="200" t="str">
        <f t="shared" si="8"/>
        <v/>
      </c>
      <c r="M309" s="234" t="str">
        <f t="shared" si="9"/>
        <v/>
      </c>
      <c r="N309" s="176"/>
      <c r="O309" s="177"/>
      <c r="P309" s="182"/>
      <c r="Q309" s="144"/>
      <c r="R309" s="145"/>
      <c r="S309" s="180"/>
      <c r="T309" s="181"/>
      <c r="U309" s="139"/>
      <c r="V309" s="237"/>
      <c r="W309" s="166"/>
      <c r="X309" s="147"/>
    </row>
    <row r="310" spans="2:24" ht="20.25" customHeight="1" x14ac:dyDescent="0.15">
      <c r="B310" s="136">
        <v>278</v>
      </c>
      <c r="C310" s="137"/>
      <c r="D310" s="138"/>
      <c r="E310" s="139"/>
      <c r="F310" s="140"/>
      <c r="G310" s="141"/>
      <c r="H310" s="151"/>
      <c r="I310" s="152"/>
      <c r="J310" s="152"/>
      <c r="K310" s="153"/>
      <c r="L310" s="200" t="str">
        <f t="shared" si="8"/>
        <v/>
      </c>
      <c r="M310" s="234" t="str">
        <f t="shared" si="9"/>
        <v/>
      </c>
      <c r="N310" s="176"/>
      <c r="O310" s="177"/>
      <c r="P310" s="182"/>
      <c r="Q310" s="144"/>
      <c r="R310" s="145"/>
      <c r="S310" s="180"/>
      <c r="T310" s="181"/>
      <c r="U310" s="139"/>
      <c r="V310" s="237"/>
      <c r="W310" s="166"/>
      <c r="X310" s="147"/>
    </row>
    <row r="311" spans="2:24" ht="20.25" customHeight="1" x14ac:dyDescent="0.15">
      <c r="B311" s="136">
        <v>279</v>
      </c>
      <c r="C311" s="137"/>
      <c r="D311" s="138"/>
      <c r="E311" s="139"/>
      <c r="F311" s="140"/>
      <c r="G311" s="141"/>
      <c r="H311" s="151"/>
      <c r="I311" s="152"/>
      <c r="J311" s="152"/>
      <c r="K311" s="153"/>
      <c r="L311" s="200" t="str">
        <f t="shared" si="8"/>
        <v/>
      </c>
      <c r="M311" s="234" t="str">
        <f t="shared" si="9"/>
        <v/>
      </c>
      <c r="N311" s="176"/>
      <c r="O311" s="177"/>
      <c r="P311" s="182"/>
      <c r="Q311" s="144"/>
      <c r="R311" s="145"/>
      <c r="S311" s="180"/>
      <c r="T311" s="181"/>
      <c r="U311" s="139"/>
      <c r="V311" s="237"/>
      <c r="W311" s="166"/>
      <c r="X311" s="147"/>
    </row>
    <row r="312" spans="2:24" ht="20.25" customHeight="1" x14ac:dyDescent="0.15">
      <c r="B312" s="136">
        <v>280</v>
      </c>
      <c r="C312" s="137"/>
      <c r="D312" s="138"/>
      <c r="E312" s="139"/>
      <c r="F312" s="140"/>
      <c r="G312" s="141"/>
      <c r="H312" s="151"/>
      <c r="I312" s="152"/>
      <c r="J312" s="152"/>
      <c r="K312" s="153"/>
      <c r="L312" s="200" t="str">
        <f t="shared" si="8"/>
        <v/>
      </c>
      <c r="M312" s="234" t="str">
        <f t="shared" si="9"/>
        <v/>
      </c>
      <c r="N312" s="176"/>
      <c r="O312" s="177"/>
      <c r="P312" s="182"/>
      <c r="Q312" s="144"/>
      <c r="R312" s="145"/>
      <c r="S312" s="180"/>
      <c r="T312" s="181"/>
      <c r="U312" s="139"/>
      <c r="V312" s="237"/>
      <c r="W312" s="166"/>
      <c r="X312" s="147"/>
    </row>
    <row r="313" spans="2:24" ht="20.25" customHeight="1" x14ac:dyDescent="0.15">
      <c r="B313" s="136">
        <v>281</v>
      </c>
      <c r="C313" s="137"/>
      <c r="D313" s="138"/>
      <c r="E313" s="139"/>
      <c r="F313" s="140"/>
      <c r="G313" s="141"/>
      <c r="H313" s="151"/>
      <c r="I313" s="152"/>
      <c r="J313" s="152"/>
      <c r="K313" s="153"/>
      <c r="L313" s="200" t="str">
        <f t="shared" si="8"/>
        <v/>
      </c>
      <c r="M313" s="234" t="str">
        <f t="shared" si="9"/>
        <v/>
      </c>
      <c r="N313" s="176"/>
      <c r="O313" s="177"/>
      <c r="P313" s="182"/>
      <c r="Q313" s="144"/>
      <c r="R313" s="145"/>
      <c r="S313" s="180"/>
      <c r="T313" s="181"/>
      <c r="U313" s="139"/>
      <c r="V313" s="237"/>
      <c r="W313" s="166"/>
      <c r="X313" s="147"/>
    </row>
    <row r="314" spans="2:24" ht="20.25" customHeight="1" x14ac:dyDescent="0.15">
      <c r="B314" s="136">
        <v>282</v>
      </c>
      <c r="C314" s="137"/>
      <c r="D314" s="138"/>
      <c r="E314" s="139"/>
      <c r="F314" s="140"/>
      <c r="G314" s="141"/>
      <c r="H314" s="151"/>
      <c r="I314" s="152"/>
      <c r="J314" s="152"/>
      <c r="K314" s="153"/>
      <c r="L314" s="200" t="str">
        <f t="shared" si="8"/>
        <v/>
      </c>
      <c r="M314" s="234" t="str">
        <f t="shared" si="9"/>
        <v/>
      </c>
      <c r="N314" s="176"/>
      <c r="O314" s="177"/>
      <c r="P314" s="182"/>
      <c r="Q314" s="144"/>
      <c r="R314" s="145"/>
      <c r="S314" s="180"/>
      <c r="T314" s="181"/>
      <c r="U314" s="139"/>
      <c r="V314" s="237"/>
      <c r="W314" s="166"/>
      <c r="X314" s="147"/>
    </row>
    <row r="315" spans="2:24" ht="20.25" customHeight="1" x14ac:dyDescent="0.15">
      <c r="B315" s="136">
        <v>283</v>
      </c>
      <c r="C315" s="137"/>
      <c r="D315" s="138"/>
      <c r="E315" s="139"/>
      <c r="F315" s="140"/>
      <c r="G315" s="141"/>
      <c r="H315" s="151"/>
      <c r="I315" s="152"/>
      <c r="J315" s="152"/>
      <c r="K315" s="153"/>
      <c r="L315" s="200" t="str">
        <f t="shared" si="8"/>
        <v/>
      </c>
      <c r="M315" s="234" t="str">
        <f t="shared" si="9"/>
        <v/>
      </c>
      <c r="N315" s="176"/>
      <c r="O315" s="177"/>
      <c r="P315" s="182"/>
      <c r="Q315" s="144"/>
      <c r="R315" s="145"/>
      <c r="S315" s="180"/>
      <c r="T315" s="181"/>
      <c r="U315" s="139"/>
      <c r="V315" s="237"/>
      <c r="W315" s="166"/>
      <c r="X315" s="147"/>
    </row>
    <row r="316" spans="2:24" ht="20.25" customHeight="1" x14ac:dyDescent="0.15">
      <c r="B316" s="136">
        <v>284</v>
      </c>
      <c r="C316" s="137"/>
      <c r="D316" s="138"/>
      <c r="E316" s="139"/>
      <c r="F316" s="140"/>
      <c r="G316" s="141"/>
      <c r="H316" s="151"/>
      <c r="I316" s="152"/>
      <c r="J316" s="152"/>
      <c r="K316" s="153"/>
      <c r="L316" s="200" t="str">
        <f t="shared" si="8"/>
        <v/>
      </c>
      <c r="M316" s="234" t="str">
        <f t="shared" si="9"/>
        <v/>
      </c>
      <c r="N316" s="176"/>
      <c r="O316" s="177"/>
      <c r="P316" s="182"/>
      <c r="Q316" s="144"/>
      <c r="R316" s="145"/>
      <c r="S316" s="180"/>
      <c r="T316" s="181"/>
      <c r="U316" s="139"/>
      <c r="V316" s="237"/>
      <c r="W316" s="166"/>
      <c r="X316" s="147"/>
    </row>
    <row r="317" spans="2:24" ht="20.25" customHeight="1" x14ac:dyDescent="0.15">
      <c r="B317" s="136">
        <v>285</v>
      </c>
      <c r="C317" s="137"/>
      <c r="D317" s="138"/>
      <c r="E317" s="139"/>
      <c r="F317" s="140"/>
      <c r="G317" s="141"/>
      <c r="H317" s="151"/>
      <c r="I317" s="152"/>
      <c r="J317" s="152"/>
      <c r="K317" s="153"/>
      <c r="L317" s="200" t="str">
        <f t="shared" si="8"/>
        <v/>
      </c>
      <c r="M317" s="234" t="str">
        <f t="shared" si="9"/>
        <v/>
      </c>
      <c r="N317" s="176"/>
      <c r="O317" s="177"/>
      <c r="P317" s="182"/>
      <c r="Q317" s="144"/>
      <c r="R317" s="145"/>
      <c r="S317" s="180"/>
      <c r="T317" s="181"/>
      <c r="U317" s="139"/>
      <c r="V317" s="237"/>
      <c r="W317" s="166"/>
      <c r="X317" s="147"/>
    </row>
    <row r="318" spans="2:24" ht="20.25" customHeight="1" x14ac:dyDescent="0.15">
      <c r="B318" s="136">
        <v>286</v>
      </c>
      <c r="C318" s="137"/>
      <c r="D318" s="138"/>
      <c r="E318" s="139"/>
      <c r="F318" s="140"/>
      <c r="G318" s="141"/>
      <c r="H318" s="151"/>
      <c r="I318" s="152"/>
      <c r="J318" s="152"/>
      <c r="K318" s="153"/>
      <c r="L318" s="200" t="str">
        <f t="shared" si="8"/>
        <v/>
      </c>
      <c r="M318" s="234" t="str">
        <f t="shared" si="9"/>
        <v/>
      </c>
      <c r="N318" s="176"/>
      <c r="O318" s="177"/>
      <c r="P318" s="182"/>
      <c r="Q318" s="144"/>
      <c r="R318" s="145"/>
      <c r="S318" s="180"/>
      <c r="T318" s="181"/>
      <c r="U318" s="139"/>
      <c r="V318" s="237"/>
      <c r="W318" s="166"/>
      <c r="X318" s="147"/>
    </row>
    <row r="319" spans="2:24" ht="20.25" customHeight="1" x14ac:dyDescent="0.15">
      <c r="B319" s="136">
        <v>287</v>
      </c>
      <c r="C319" s="137"/>
      <c r="D319" s="138"/>
      <c r="E319" s="139"/>
      <c r="F319" s="140"/>
      <c r="G319" s="141"/>
      <c r="H319" s="151"/>
      <c r="I319" s="152"/>
      <c r="J319" s="152"/>
      <c r="K319" s="153"/>
      <c r="L319" s="200" t="str">
        <f t="shared" si="8"/>
        <v/>
      </c>
      <c r="M319" s="234" t="str">
        <f t="shared" si="9"/>
        <v/>
      </c>
      <c r="N319" s="176"/>
      <c r="O319" s="177"/>
      <c r="P319" s="182"/>
      <c r="Q319" s="144"/>
      <c r="R319" s="145"/>
      <c r="S319" s="180"/>
      <c r="T319" s="181"/>
      <c r="U319" s="139"/>
      <c r="V319" s="237"/>
      <c r="W319" s="166"/>
      <c r="X319" s="147"/>
    </row>
    <row r="320" spans="2:24" ht="20.25" customHeight="1" x14ac:dyDescent="0.15">
      <c r="B320" s="136">
        <v>288</v>
      </c>
      <c r="C320" s="137"/>
      <c r="D320" s="138"/>
      <c r="E320" s="139"/>
      <c r="F320" s="140"/>
      <c r="G320" s="141"/>
      <c r="H320" s="151"/>
      <c r="I320" s="152"/>
      <c r="J320" s="152"/>
      <c r="K320" s="153"/>
      <c r="L320" s="200" t="str">
        <f t="shared" si="8"/>
        <v/>
      </c>
      <c r="M320" s="234" t="str">
        <f t="shared" si="9"/>
        <v/>
      </c>
      <c r="N320" s="176"/>
      <c r="O320" s="177"/>
      <c r="P320" s="182"/>
      <c r="Q320" s="144"/>
      <c r="R320" s="145"/>
      <c r="S320" s="180"/>
      <c r="T320" s="181"/>
      <c r="U320" s="139"/>
      <c r="V320" s="237"/>
      <c r="W320" s="166"/>
      <c r="X320" s="147"/>
    </row>
    <row r="321" spans="2:24" ht="20.25" customHeight="1" x14ac:dyDescent="0.15">
      <c r="B321" s="136">
        <v>289</v>
      </c>
      <c r="C321" s="137"/>
      <c r="D321" s="138"/>
      <c r="E321" s="139"/>
      <c r="F321" s="140"/>
      <c r="G321" s="141"/>
      <c r="H321" s="151"/>
      <c r="I321" s="152"/>
      <c r="J321" s="152"/>
      <c r="K321" s="153"/>
      <c r="L321" s="200" t="str">
        <f t="shared" si="8"/>
        <v/>
      </c>
      <c r="M321" s="234" t="str">
        <f t="shared" si="9"/>
        <v/>
      </c>
      <c r="N321" s="176"/>
      <c r="O321" s="177"/>
      <c r="P321" s="182"/>
      <c r="Q321" s="144"/>
      <c r="R321" s="145"/>
      <c r="S321" s="180"/>
      <c r="T321" s="181"/>
      <c r="U321" s="139"/>
      <c r="V321" s="237"/>
      <c r="W321" s="166"/>
      <c r="X321" s="147"/>
    </row>
    <row r="322" spans="2:24" ht="20.25" customHeight="1" x14ac:dyDescent="0.15">
      <c r="B322" s="136">
        <v>290</v>
      </c>
      <c r="C322" s="137"/>
      <c r="D322" s="138"/>
      <c r="E322" s="139"/>
      <c r="F322" s="140"/>
      <c r="G322" s="141"/>
      <c r="H322" s="151"/>
      <c r="I322" s="152"/>
      <c r="J322" s="152"/>
      <c r="K322" s="153"/>
      <c r="L322" s="200" t="str">
        <f t="shared" si="8"/>
        <v/>
      </c>
      <c r="M322" s="234" t="str">
        <f t="shared" si="9"/>
        <v/>
      </c>
      <c r="N322" s="176"/>
      <c r="O322" s="177"/>
      <c r="P322" s="182"/>
      <c r="Q322" s="144"/>
      <c r="R322" s="145"/>
      <c r="S322" s="180"/>
      <c r="T322" s="181"/>
      <c r="U322" s="139"/>
      <c r="V322" s="237"/>
      <c r="W322" s="166"/>
      <c r="X322" s="147"/>
    </row>
    <row r="323" spans="2:24" ht="20.25" customHeight="1" x14ac:dyDescent="0.15">
      <c r="B323" s="136">
        <v>291</v>
      </c>
      <c r="C323" s="137"/>
      <c r="D323" s="138"/>
      <c r="E323" s="139"/>
      <c r="F323" s="140"/>
      <c r="G323" s="141"/>
      <c r="H323" s="151"/>
      <c r="I323" s="152"/>
      <c r="J323" s="152"/>
      <c r="K323" s="153"/>
      <c r="L323" s="200" t="str">
        <f t="shared" si="8"/>
        <v/>
      </c>
      <c r="M323" s="234" t="str">
        <f t="shared" si="9"/>
        <v/>
      </c>
      <c r="N323" s="176"/>
      <c r="O323" s="177"/>
      <c r="P323" s="182"/>
      <c r="Q323" s="144"/>
      <c r="R323" s="145"/>
      <c r="S323" s="180"/>
      <c r="T323" s="181"/>
      <c r="U323" s="139"/>
      <c r="V323" s="237"/>
      <c r="W323" s="166"/>
      <c r="X323" s="147"/>
    </row>
    <row r="324" spans="2:24" ht="20.25" customHeight="1" x14ac:dyDescent="0.15">
      <c r="B324" s="136">
        <v>292</v>
      </c>
      <c r="C324" s="137"/>
      <c r="D324" s="138"/>
      <c r="E324" s="139"/>
      <c r="F324" s="140"/>
      <c r="G324" s="141"/>
      <c r="H324" s="151"/>
      <c r="I324" s="152"/>
      <c r="J324" s="152"/>
      <c r="K324" s="153"/>
      <c r="L324" s="200" t="str">
        <f t="shared" si="8"/>
        <v/>
      </c>
      <c r="M324" s="234" t="str">
        <f t="shared" si="9"/>
        <v/>
      </c>
      <c r="N324" s="176"/>
      <c r="O324" s="177"/>
      <c r="P324" s="182"/>
      <c r="Q324" s="144"/>
      <c r="R324" s="145"/>
      <c r="S324" s="180"/>
      <c r="T324" s="181"/>
      <c r="U324" s="139"/>
      <c r="V324" s="237"/>
      <c r="W324" s="166"/>
      <c r="X324" s="147"/>
    </row>
    <row r="325" spans="2:24" ht="20.25" customHeight="1" x14ac:dyDescent="0.15">
      <c r="B325" s="136">
        <v>293</v>
      </c>
      <c r="C325" s="137"/>
      <c r="D325" s="138"/>
      <c r="E325" s="139"/>
      <c r="F325" s="140"/>
      <c r="G325" s="141"/>
      <c r="H325" s="151"/>
      <c r="I325" s="152"/>
      <c r="J325" s="152"/>
      <c r="K325" s="153"/>
      <c r="L325" s="200" t="str">
        <f t="shared" si="8"/>
        <v/>
      </c>
      <c r="M325" s="234" t="str">
        <f t="shared" si="9"/>
        <v/>
      </c>
      <c r="N325" s="176"/>
      <c r="O325" s="177"/>
      <c r="P325" s="182"/>
      <c r="Q325" s="144"/>
      <c r="R325" s="145"/>
      <c r="S325" s="180"/>
      <c r="T325" s="181"/>
      <c r="U325" s="139"/>
      <c r="V325" s="237"/>
      <c r="W325" s="166"/>
      <c r="X325" s="147"/>
    </row>
    <row r="326" spans="2:24" ht="20.25" customHeight="1" x14ac:dyDescent="0.15">
      <c r="B326" s="136">
        <v>294</v>
      </c>
      <c r="C326" s="137"/>
      <c r="D326" s="138"/>
      <c r="E326" s="139"/>
      <c r="F326" s="140"/>
      <c r="G326" s="141"/>
      <c r="H326" s="151"/>
      <c r="I326" s="152"/>
      <c r="J326" s="152"/>
      <c r="K326" s="153"/>
      <c r="L326" s="200" t="str">
        <f t="shared" si="8"/>
        <v/>
      </c>
      <c r="M326" s="234" t="str">
        <f t="shared" si="9"/>
        <v/>
      </c>
      <c r="N326" s="176"/>
      <c r="O326" s="177"/>
      <c r="P326" s="182"/>
      <c r="Q326" s="144"/>
      <c r="R326" s="145"/>
      <c r="S326" s="180"/>
      <c r="T326" s="181"/>
      <c r="U326" s="139"/>
      <c r="V326" s="237"/>
      <c r="W326" s="166"/>
      <c r="X326" s="147"/>
    </row>
    <row r="327" spans="2:24" ht="20.25" customHeight="1" x14ac:dyDescent="0.15">
      <c r="B327" s="136">
        <v>295</v>
      </c>
      <c r="C327" s="137"/>
      <c r="D327" s="138"/>
      <c r="E327" s="139"/>
      <c r="F327" s="140"/>
      <c r="G327" s="141"/>
      <c r="H327" s="151"/>
      <c r="I327" s="152"/>
      <c r="J327" s="152"/>
      <c r="K327" s="153"/>
      <c r="L327" s="200" t="str">
        <f t="shared" si="8"/>
        <v/>
      </c>
      <c r="M327" s="234" t="str">
        <f t="shared" si="9"/>
        <v/>
      </c>
      <c r="N327" s="176"/>
      <c r="O327" s="177"/>
      <c r="P327" s="182"/>
      <c r="Q327" s="144"/>
      <c r="R327" s="145"/>
      <c r="S327" s="180"/>
      <c r="T327" s="181"/>
      <c r="U327" s="139"/>
      <c r="V327" s="237"/>
      <c r="W327" s="166"/>
      <c r="X327" s="147"/>
    </row>
    <row r="328" spans="2:24" ht="20.25" customHeight="1" x14ac:dyDescent="0.15">
      <c r="B328" s="136">
        <v>296</v>
      </c>
      <c r="C328" s="137"/>
      <c r="D328" s="138"/>
      <c r="E328" s="139"/>
      <c r="F328" s="140"/>
      <c r="G328" s="141"/>
      <c r="H328" s="151"/>
      <c r="I328" s="152"/>
      <c r="J328" s="152"/>
      <c r="K328" s="153"/>
      <c r="L328" s="200" t="str">
        <f t="shared" si="8"/>
        <v/>
      </c>
      <c r="M328" s="234" t="str">
        <f t="shared" si="9"/>
        <v/>
      </c>
      <c r="N328" s="176"/>
      <c r="O328" s="177"/>
      <c r="P328" s="182"/>
      <c r="Q328" s="144"/>
      <c r="R328" s="145"/>
      <c r="S328" s="180"/>
      <c r="T328" s="181"/>
      <c r="U328" s="139"/>
      <c r="V328" s="237"/>
      <c r="W328" s="166"/>
      <c r="X328" s="147"/>
    </row>
    <row r="329" spans="2:24" ht="20.25" customHeight="1" x14ac:dyDescent="0.15">
      <c r="B329" s="136">
        <v>297</v>
      </c>
      <c r="C329" s="137"/>
      <c r="D329" s="138"/>
      <c r="E329" s="139"/>
      <c r="F329" s="140"/>
      <c r="G329" s="141"/>
      <c r="H329" s="151"/>
      <c r="I329" s="152"/>
      <c r="J329" s="152"/>
      <c r="K329" s="153"/>
      <c r="L329" s="200" t="str">
        <f t="shared" si="8"/>
        <v/>
      </c>
      <c r="M329" s="234" t="str">
        <f t="shared" si="9"/>
        <v/>
      </c>
      <c r="N329" s="176"/>
      <c r="O329" s="177"/>
      <c r="P329" s="182"/>
      <c r="Q329" s="144"/>
      <c r="R329" s="145"/>
      <c r="S329" s="180"/>
      <c r="T329" s="181"/>
      <c r="U329" s="139"/>
      <c r="V329" s="237"/>
      <c r="W329" s="166"/>
      <c r="X329" s="147"/>
    </row>
    <row r="330" spans="2:24" ht="20.25" customHeight="1" x14ac:dyDescent="0.15">
      <c r="B330" s="136">
        <v>298</v>
      </c>
      <c r="C330" s="137"/>
      <c r="D330" s="138"/>
      <c r="E330" s="139"/>
      <c r="F330" s="140"/>
      <c r="G330" s="141"/>
      <c r="H330" s="151"/>
      <c r="I330" s="152"/>
      <c r="J330" s="152"/>
      <c r="K330" s="153"/>
      <c r="L330" s="200" t="str">
        <f t="shared" si="8"/>
        <v/>
      </c>
      <c r="M330" s="234" t="str">
        <f t="shared" si="9"/>
        <v/>
      </c>
      <c r="N330" s="176"/>
      <c r="O330" s="177"/>
      <c r="P330" s="182"/>
      <c r="Q330" s="144"/>
      <c r="R330" s="145"/>
      <c r="S330" s="180"/>
      <c r="T330" s="181"/>
      <c r="U330" s="139"/>
      <c r="V330" s="237"/>
      <c r="W330" s="166"/>
      <c r="X330" s="147"/>
    </row>
    <row r="331" spans="2:24" ht="20.25" customHeight="1" x14ac:dyDescent="0.15">
      <c r="B331" s="136">
        <v>299</v>
      </c>
      <c r="C331" s="137"/>
      <c r="D331" s="138"/>
      <c r="E331" s="139"/>
      <c r="F331" s="140"/>
      <c r="G331" s="141"/>
      <c r="H331" s="151"/>
      <c r="I331" s="152"/>
      <c r="J331" s="152"/>
      <c r="K331" s="153"/>
      <c r="L331" s="200" t="str">
        <f t="shared" si="8"/>
        <v/>
      </c>
      <c r="M331" s="234" t="str">
        <f t="shared" si="9"/>
        <v/>
      </c>
      <c r="N331" s="176"/>
      <c r="O331" s="177"/>
      <c r="P331" s="182"/>
      <c r="Q331" s="144"/>
      <c r="R331" s="145"/>
      <c r="S331" s="180"/>
      <c r="T331" s="181"/>
      <c r="U331" s="139"/>
      <c r="V331" s="237"/>
      <c r="W331" s="166"/>
      <c r="X331" s="147"/>
    </row>
    <row r="332" spans="2:24" ht="20.25" customHeight="1" x14ac:dyDescent="0.15">
      <c r="B332" s="136">
        <v>300</v>
      </c>
      <c r="C332" s="137"/>
      <c r="D332" s="138"/>
      <c r="E332" s="139"/>
      <c r="F332" s="140"/>
      <c r="G332" s="141"/>
      <c r="H332" s="151"/>
      <c r="I332" s="152"/>
      <c r="J332" s="152"/>
      <c r="K332" s="153"/>
      <c r="L332" s="200" t="str">
        <f t="shared" si="8"/>
        <v/>
      </c>
      <c r="M332" s="234" t="str">
        <f t="shared" si="9"/>
        <v/>
      </c>
      <c r="N332" s="176"/>
      <c r="O332" s="177"/>
      <c r="P332" s="182"/>
      <c r="Q332" s="144"/>
      <c r="R332" s="145"/>
      <c r="S332" s="180"/>
      <c r="T332" s="181"/>
      <c r="U332" s="139"/>
      <c r="V332" s="237"/>
      <c r="W332" s="166"/>
      <c r="X332" s="147"/>
    </row>
  </sheetData>
  <sheetProtection algorithmName="SHA-512" hashValue="xGdivPkFaMcP/tcxeZ3tZEcdj2YcWTYsZcSJTLJfujeCqEDJWoIcl6+xphJlAqoO5qhbohvhTzTypei6gD+UmQ==" saltValue="ysp9Lmtn7Th30zbPOMyD0g==" spinCount="100000" sheet="1" objects="1" scenarios="1" formatCells="0"/>
  <mergeCells count="69">
    <mergeCell ref="F28:F30"/>
    <mergeCell ref="C16:H16"/>
    <mergeCell ref="C25:J25"/>
    <mergeCell ref="N27:R27"/>
    <mergeCell ref="K24:O25"/>
    <mergeCell ref="G18:H18"/>
    <mergeCell ref="G19:H19"/>
    <mergeCell ref="K21:O21"/>
    <mergeCell ref="E29:E31"/>
    <mergeCell ref="K22:O22"/>
    <mergeCell ref="K23:O23"/>
    <mergeCell ref="L28:M28"/>
    <mergeCell ref="I14:O14"/>
    <mergeCell ref="I15:O15"/>
    <mergeCell ref="I16:O16"/>
    <mergeCell ref="I17:O17"/>
    <mergeCell ref="L20:M20"/>
    <mergeCell ref="N20:O20"/>
    <mergeCell ref="I20:K20"/>
    <mergeCell ref="K18:O18"/>
    <mergeCell ref="K19:O19"/>
    <mergeCell ref="B28:B31"/>
    <mergeCell ref="I22:J22"/>
    <mergeCell ref="C20:H20"/>
    <mergeCell ref="C22:H22"/>
    <mergeCell ref="C28:C31"/>
    <mergeCell ref="D28:D31"/>
    <mergeCell ref="B27:C27"/>
    <mergeCell ref="C21:H21"/>
    <mergeCell ref="B13:B23"/>
    <mergeCell ref="C23:H23"/>
    <mergeCell ref="C17:H17"/>
    <mergeCell ref="E18:F18"/>
    <mergeCell ref="E19:F19"/>
    <mergeCell ref="C13:H13"/>
    <mergeCell ref="C14:H14"/>
    <mergeCell ref="I21:J21"/>
    <mergeCell ref="U29:U31"/>
    <mergeCell ref="G28:G29"/>
    <mergeCell ref="X29:X31"/>
    <mergeCell ref="I23:J23"/>
    <mergeCell ref="S28:T29"/>
    <mergeCell ref="N29:O29"/>
    <mergeCell ref="W28:W30"/>
    <mergeCell ref="Q28:Q30"/>
    <mergeCell ref="P28:P30"/>
    <mergeCell ref="H28:I28"/>
    <mergeCell ref="J28:K28"/>
    <mergeCell ref="H29:I29"/>
    <mergeCell ref="J29:K29"/>
    <mergeCell ref="L29:M29"/>
    <mergeCell ref="R28:R29"/>
    <mergeCell ref="N28:O28"/>
    <mergeCell ref="I13:O13"/>
    <mergeCell ref="S27:V27"/>
    <mergeCell ref="C15:H15"/>
    <mergeCell ref="D11:G11"/>
    <mergeCell ref="B4:C4"/>
    <mergeCell ref="D5:F5"/>
    <mergeCell ref="B5:C5"/>
    <mergeCell ref="G5:L5"/>
    <mergeCell ref="D4:F4"/>
    <mergeCell ref="I8:O11"/>
    <mergeCell ref="D8:G8"/>
    <mergeCell ref="D9:G9"/>
    <mergeCell ref="D7:G7"/>
    <mergeCell ref="D10:G10"/>
    <mergeCell ref="B7:B11"/>
    <mergeCell ref="I7:O7"/>
  </mergeCells>
  <phoneticPr fontId="1"/>
  <conditionalFormatting sqref="D5:F5">
    <cfRule type="expression" dxfId="55" priority="19">
      <formula>$F$3&lt;&gt;0</formula>
    </cfRule>
  </conditionalFormatting>
  <conditionalFormatting sqref="E33:E332">
    <cfRule type="cellIs" dxfId="54" priority="308" operator="notEqual">
      <formula>""</formula>
    </cfRule>
  </conditionalFormatting>
  <conditionalFormatting sqref="E33:K332">
    <cfRule type="cellIs" dxfId="53" priority="13" operator="equal">
      <formula>$C33=""</formula>
    </cfRule>
  </conditionalFormatting>
  <conditionalFormatting sqref="I14:I19 D4 D7:D11">
    <cfRule type="cellIs" dxfId="52" priority="312" operator="notEqual">
      <formula>""</formula>
    </cfRule>
  </conditionalFormatting>
  <conditionalFormatting sqref="I18">
    <cfRule type="expression" dxfId="51" priority="3">
      <formula>NOT(OR((I18=$G$18),(I18="")))</formula>
    </cfRule>
  </conditionalFormatting>
  <conditionalFormatting sqref="I19">
    <cfRule type="expression" dxfId="50" priority="2">
      <formula>NOT(OR((I19=$G$19),(I19="")))</formula>
    </cfRule>
  </conditionalFormatting>
  <conditionalFormatting sqref="I20">
    <cfRule type="expression" dxfId="49" priority="30">
      <formula>$I$20=""</formula>
    </cfRule>
  </conditionalFormatting>
  <conditionalFormatting sqref="I21">
    <cfRule type="expression" dxfId="48" priority="367">
      <formula>$I$21=""</formula>
    </cfRule>
  </conditionalFormatting>
  <conditionalFormatting sqref="I22">
    <cfRule type="containsText" dxfId="47" priority="11" operator="containsText" text="タイプⅠ">
      <formula>NOT(ISERROR(SEARCH("タイプⅠ",I22)))</formula>
    </cfRule>
  </conditionalFormatting>
  <conditionalFormatting sqref="I13:O13">
    <cfRule type="expression" dxfId="45" priority="1">
      <formula>$O$12&lt;&gt;0</formula>
    </cfRule>
  </conditionalFormatting>
  <conditionalFormatting sqref="M12">
    <cfRule type="cellIs" dxfId="44" priority="17" operator="notEqual">
      <formula>0</formula>
    </cfRule>
  </conditionalFormatting>
  <conditionalFormatting sqref="N20">
    <cfRule type="cellIs" dxfId="43" priority="8" operator="notEqual">
      <formula>""</formula>
    </cfRule>
  </conditionalFormatting>
  <conditionalFormatting sqref="N33:O332">
    <cfRule type="cellIs" dxfId="42" priority="26" operator="equal">
      <formula>$C33=""</formula>
    </cfRule>
  </conditionalFormatting>
  <conditionalFormatting sqref="P33:P332">
    <cfRule type="expression" dxfId="41" priority="14">
      <formula>P33&lt;$F33</formula>
    </cfRule>
  </conditionalFormatting>
  <conditionalFormatting sqref="P33:W332">
    <cfRule type="cellIs" dxfId="40" priority="12" operator="equal">
      <formula>$C33=""</formula>
    </cfRule>
  </conditionalFormatting>
  <conditionalFormatting sqref="S33:T332">
    <cfRule type="expression" dxfId="39" priority="309">
      <formula>(L33+$F33/1000)&gt;S33</formula>
    </cfRule>
  </conditionalFormatting>
  <dataValidations count="12">
    <dataValidation imeMode="halfAlpha" allowBlank="1" showInputMessage="1" showErrorMessage="1" sqref="D10:D11 I14 W33:W332 B33:D332 G33:Q332 S33:T332 I17:I19" xr:uid="{00000000-0002-0000-0500-000000000000}"/>
    <dataValidation imeMode="hiragana" allowBlank="1" showInputMessage="1" showErrorMessage="1" sqref="X33:X332 I15:I16 D7:D9 N20:O20" xr:uid="{00000000-0002-0000-0500-000001000000}"/>
    <dataValidation type="list" allowBlank="1" showInputMessage="1" showErrorMessage="1" sqref="U32:U332" xr:uid="{00000000-0002-0000-0500-000002000000}">
      <formula1>"レベル１,レベル１・２,不要,"</formula1>
    </dataValidation>
    <dataValidation type="list" allowBlank="1" showInputMessage="1" showErrorMessage="1" sqref="I20" xr:uid="{00000000-0002-0000-0500-000003000000}">
      <formula1>都道府県名</formula1>
    </dataValidation>
    <dataValidation type="list" allowBlank="1" showInputMessage="1" showErrorMessage="1" sqref="R32:R332" xr:uid="{00000000-0002-0000-0500-000004000000}">
      <formula1>"有り,無し,"</formula1>
    </dataValidation>
    <dataValidation type="list" imeMode="halfAlpha" allowBlank="1" showErrorMessage="1" error="HP ヒューム管_x000a_TP　陶管_x000a_CP　コンクリート管_x000a_上記より入力してください_x000a__x000a_※塩ビ管は対応できません" sqref="E32" xr:uid="{00000000-0002-0000-0500-000005000000}">
      <formula1>"HP,TP,CP,VU,VP"</formula1>
    </dataValidation>
    <dataValidation type="list" allowBlank="1" showInputMessage="1" showErrorMessage="1" sqref="Q32" xr:uid="{00000000-0002-0000-0500-000006000000}">
      <formula1>"25,20,14,"</formula1>
    </dataValidation>
    <dataValidation type="list" allowBlank="1" showInputMessage="1" showErrorMessage="1" sqref="I22" xr:uid="{00000000-0002-0000-0500-000007000000}">
      <formula1>土質タイプ</formula1>
    </dataValidation>
    <dataValidation type="list" allowBlank="1" showInputMessage="1" showErrorMessage="1" sqref="I21" xr:uid="{00000000-0002-0000-0500-000008000000}">
      <formula1>INDIRECT(I20)</formula1>
    </dataValidation>
    <dataValidation type="list" allowBlank="1" showInputMessage="1" showErrorMessage="1" sqref="I23:J23" xr:uid="{00000000-0002-0000-0500-000009000000}">
      <formula1>地盤タイプ</formula1>
    </dataValidation>
    <dataValidation type="list" imeMode="halfAlpha" allowBlank="1" showErrorMessage="1" error="HP ヒューム管_x000a_TP　陶管_x000a_CP　コンクリート管_x000a_VU　塩ビ管_x000a_VP　塩ビ管_x000a_上記より入力してください" sqref="E33:E332" xr:uid="{00000000-0002-0000-0500-00000A000000}">
      <formula1>"HP,TP,CP,VU,VP"</formula1>
    </dataValidation>
    <dataValidation type="whole" imeMode="halfAlpha" allowBlank="1" showInputMessage="1" showErrorMessage="1" error="φ　は入力不要です。_x000a__x000a_φ150以上～φ800以下のみ入力可です。" sqref="F33:F332" xr:uid="{00000000-0002-0000-0500-00000B000000}">
      <formula1>150</formula1>
      <formula2>800</formula2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5" orientation="landscape" r:id="rId1"/>
  <headerFooter>
    <oddFooter>&amp;L&amp;F&amp;C&amp;P&amp;RVer.3.3
2019/11/07</oddFooter>
  </headerFooter>
  <rowBreaks count="1" manualBreakCount="1">
    <brk id="42" min="1" max="2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259" r:id="rId4" name="Check Box 91">
              <controlPr defaultSize="0" autoFill="0" autoLine="0" autoPict="0">
                <anchor moveWithCells="1">
                  <from>
                    <xdr:col>3</xdr:col>
                    <xdr:colOff>47625</xdr:colOff>
                    <xdr:row>3</xdr:row>
                    <xdr:rowOff>238125</xdr:rowOff>
                  </from>
                  <to>
                    <xdr:col>3</xdr:col>
                    <xdr:colOff>942975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0" r:id="rId5" name="Check Box 92">
              <controlPr defaultSize="0" autoFill="0" autoLine="0" autoPict="0">
                <anchor moveWithCells="1">
                  <from>
                    <xdr:col>3</xdr:col>
                    <xdr:colOff>981075</xdr:colOff>
                    <xdr:row>3</xdr:row>
                    <xdr:rowOff>238125</xdr:rowOff>
                  </from>
                  <to>
                    <xdr:col>4</xdr:col>
                    <xdr:colOff>838200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1" r:id="rId6" name="Check Box 93">
              <controlPr defaultSize="0" autoFill="0" autoLine="0" autoPict="0">
                <anchor moveWithCells="1">
                  <from>
                    <xdr:col>4</xdr:col>
                    <xdr:colOff>876300</xdr:colOff>
                    <xdr:row>3</xdr:row>
                    <xdr:rowOff>238125</xdr:rowOff>
                  </from>
                  <to>
                    <xdr:col>6</xdr:col>
                    <xdr:colOff>342900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3" r:id="rId7" name="Check Box 95">
              <controlPr defaultSize="0" autoFill="0" autoLine="0" autoPict="0">
                <anchor moveWithCells="1">
                  <from>
                    <xdr:col>11</xdr:col>
                    <xdr:colOff>104775</xdr:colOff>
                    <xdr:row>12</xdr:row>
                    <xdr:rowOff>38100</xdr:rowOff>
                  </from>
                  <to>
                    <xdr:col>12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4" r:id="rId8" name="Check Box 96">
              <controlPr defaultSize="0" autoFill="0" autoLine="0" autoPict="0">
                <anchor moveWithCells="1">
                  <from>
                    <xdr:col>12</xdr:col>
                    <xdr:colOff>314325</xdr:colOff>
                    <xdr:row>12</xdr:row>
                    <xdr:rowOff>28575</xdr:rowOff>
                  </from>
                  <to>
                    <xdr:col>14</xdr:col>
                    <xdr:colOff>104775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65" r:id="rId9" name="Check Box 97">
              <controlPr defaultSize="0" autoFill="0" autoLine="0" autoPict="0">
                <anchor moveWithCells="1">
                  <from>
                    <xdr:col>13</xdr:col>
                    <xdr:colOff>533400</xdr:colOff>
                    <xdr:row>12</xdr:row>
                    <xdr:rowOff>28575</xdr:rowOff>
                  </from>
                  <to>
                    <xdr:col>15</xdr:col>
                    <xdr:colOff>333375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76" r:id="rId10" name="Check Box 108">
              <controlPr defaultSize="0" autoFill="0" autoLine="0" autoPict="0">
                <anchor moveWithCells="1">
                  <from>
                    <xdr:col>7</xdr:col>
                    <xdr:colOff>619125</xdr:colOff>
                    <xdr:row>12</xdr:row>
                    <xdr:rowOff>0</xdr:rowOff>
                  </from>
                  <to>
                    <xdr:col>10</xdr:col>
                    <xdr:colOff>514350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4" r:id="rId11" name="Check Box 116">
              <controlPr defaultSize="0" autoFill="0" autoLine="0" autoPict="0">
                <anchor moveWithCells="1">
                  <from>
                    <xdr:col>9</xdr:col>
                    <xdr:colOff>66675</xdr:colOff>
                    <xdr:row>12</xdr:row>
                    <xdr:rowOff>28575</xdr:rowOff>
                  </from>
                  <to>
                    <xdr:col>10</xdr:col>
                    <xdr:colOff>19050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85" r:id="rId12" name="Check Box 117">
              <controlPr defaultSize="0" autoFill="0" autoLine="0" autoPict="0">
                <anchor moveWithCells="1">
                  <from>
                    <xdr:col>9</xdr:col>
                    <xdr:colOff>495300</xdr:colOff>
                    <xdr:row>12</xdr:row>
                    <xdr:rowOff>28575</xdr:rowOff>
                  </from>
                  <to>
                    <xdr:col>10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notEqual" id="{4ECB54AB-B292-4008-8182-9745544CD705}">
            <xm:f>'耐震地域一覧表 (2)'!$A$20</xm:f>
            <x14:dxf>
              <fill>
                <patternFill>
                  <bgColor theme="5" tint="0.39994506668294322"/>
                </patternFill>
              </fill>
            </x14:dxf>
          </x14:cfRule>
          <xm:sqref>I23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50"/>
  </sheetPr>
  <dimension ref="A1:CN39"/>
  <sheetViews>
    <sheetView showGridLines="0" zoomScaleNormal="100" workbookViewId="0"/>
  </sheetViews>
  <sheetFormatPr defaultRowHeight="13.5" x14ac:dyDescent="0.15"/>
  <cols>
    <col min="1" max="1" width="2.375" style="73" customWidth="1"/>
    <col min="2" max="2" width="3.75" style="73" bestFit="1" customWidth="1"/>
    <col min="3" max="3" width="6.875" style="73" customWidth="1"/>
    <col min="4" max="4" width="3.375" style="73" bestFit="1" customWidth="1"/>
    <col min="5" max="5" width="7.875" style="73" bestFit="1" customWidth="1"/>
    <col min="6" max="6" width="5.875" style="73" bestFit="1" customWidth="1"/>
    <col min="7" max="7" width="9.5" style="73" customWidth="1"/>
    <col min="8" max="15" width="7.375" style="74" customWidth="1"/>
    <col min="16" max="16" width="2.375" style="73" customWidth="1"/>
    <col min="17" max="17" width="3.75" style="73" bestFit="1" customWidth="1"/>
    <col min="18" max="18" width="6.875" style="73" customWidth="1"/>
    <col min="19" max="19" width="3.375" style="73" bestFit="1" customWidth="1"/>
    <col min="20" max="20" width="6.875" style="73" bestFit="1" customWidth="1"/>
    <col min="21" max="21" width="5.875" style="73" bestFit="1" customWidth="1"/>
    <col min="22" max="22" width="9.5" style="73" customWidth="1"/>
    <col min="23" max="30" width="7.375" style="74" customWidth="1"/>
    <col min="31" max="31" width="2.375" style="73" customWidth="1"/>
    <col min="32" max="32" width="3.75" style="73" bestFit="1" customWidth="1"/>
    <col min="33" max="33" width="6.875" style="73" customWidth="1"/>
    <col min="34" max="34" width="3.375" style="73" bestFit="1" customWidth="1"/>
    <col min="35" max="35" width="6.875" style="73" bestFit="1" customWidth="1"/>
    <col min="36" max="36" width="5.875" style="73" bestFit="1" customWidth="1"/>
    <col min="37" max="37" width="9.5" style="73" customWidth="1"/>
    <col min="38" max="45" width="7.375" style="74" customWidth="1"/>
    <col min="46" max="46" width="2.375" style="73" customWidth="1"/>
    <col min="47" max="47" width="3.75" style="73" bestFit="1" customWidth="1"/>
    <col min="48" max="48" width="6.875" style="73" customWidth="1"/>
    <col min="49" max="49" width="3.375" style="73" bestFit="1" customWidth="1"/>
    <col min="50" max="50" width="6.875" style="73" bestFit="1" customWidth="1"/>
    <col min="51" max="51" width="5.875" style="73" bestFit="1" customWidth="1"/>
    <col min="52" max="52" width="9.5" style="73" customWidth="1"/>
    <col min="53" max="60" width="7.375" style="74" customWidth="1"/>
    <col min="61" max="61" width="2.375" style="73" customWidth="1"/>
    <col min="62" max="62" width="3.75" style="73" bestFit="1" customWidth="1"/>
    <col min="63" max="63" width="6.875" style="73" customWidth="1"/>
    <col min="64" max="64" width="3.375" style="73" bestFit="1" customWidth="1"/>
    <col min="65" max="65" width="6.875" style="73" bestFit="1" customWidth="1"/>
    <col min="66" max="66" width="5.875" style="73" bestFit="1" customWidth="1"/>
    <col min="67" max="67" width="9.5" style="73" customWidth="1"/>
    <col min="68" max="75" width="7.375" style="74" customWidth="1"/>
    <col min="76" max="76" width="2.375" style="73" customWidth="1"/>
    <col min="77" max="77" width="3.75" style="73" bestFit="1" customWidth="1"/>
    <col min="78" max="78" width="6.875" style="73" customWidth="1"/>
    <col min="79" max="79" width="3.375" style="73" bestFit="1" customWidth="1"/>
    <col min="80" max="80" width="6.875" style="73" bestFit="1" customWidth="1"/>
    <col min="81" max="81" width="5.875" style="73" bestFit="1" customWidth="1"/>
    <col min="82" max="82" width="9.5" style="73" customWidth="1"/>
    <col min="83" max="90" width="7.375" style="74" customWidth="1"/>
    <col min="91" max="91" width="2.375" style="73" customWidth="1"/>
    <col min="92" max="16384" width="9" style="73"/>
  </cols>
  <sheetData>
    <row r="1" spans="1:92" ht="21.75" customHeight="1" x14ac:dyDescent="0.15">
      <c r="A1" s="89" t="s">
        <v>321</v>
      </c>
      <c r="AE1" s="89"/>
      <c r="BJ1" s="89"/>
      <c r="BP1" s="73"/>
      <c r="BX1" s="74"/>
      <c r="CE1" s="73"/>
      <c r="CN1" s="74"/>
    </row>
    <row r="2" spans="1:92" ht="18" customHeight="1" x14ac:dyDescent="0.15">
      <c r="B2" s="513" t="s">
        <v>276</v>
      </c>
      <c r="C2" s="513"/>
      <c r="D2" s="513"/>
      <c r="F2" s="514" t="s">
        <v>275</v>
      </c>
      <c r="G2" s="515"/>
      <c r="H2" s="515"/>
      <c r="I2" s="515"/>
      <c r="J2" s="515"/>
      <c r="K2" s="515"/>
      <c r="L2" s="516"/>
      <c r="N2" s="73"/>
      <c r="O2" s="73"/>
      <c r="W2" s="73"/>
      <c r="X2" s="73"/>
      <c r="Y2" s="73"/>
      <c r="Z2" s="73"/>
      <c r="AA2" s="73"/>
      <c r="AB2" s="73"/>
      <c r="AC2" s="73"/>
      <c r="AD2" s="73"/>
      <c r="AF2" s="513" t="s">
        <v>276</v>
      </c>
      <c r="AG2" s="513"/>
      <c r="AH2" s="513"/>
      <c r="AJ2" s="514" t="s">
        <v>275</v>
      </c>
      <c r="AK2" s="515"/>
      <c r="AL2" s="515"/>
      <c r="AM2" s="515"/>
      <c r="AN2" s="515"/>
      <c r="AO2" s="515"/>
      <c r="AP2" s="516"/>
      <c r="AR2" s="73"/>
      <c r="AS2" s="73"/>
      <c r="BA2" s="73"/>
      <c r="BB2" s="73"/>
      <c r="BC2" s="73"/>
      <c r="BD2" s="73"/>
      <c r="BE2" s="73"/>
      <c r="BF2" s="73"/>
      <c r="BG2" s="73"/>
      <c r="BH2" s="73"/>
      <c r="BK2" s="513" t="s">
        <v>276</v>
      </c>
      <c r="BL2" s="513"/>
      <c r="BM2" s="513"/>
      <c r="BO2" s="514" t="s">
        <v>275</v>
      </c>
      <c r="BP2" s="515"/>
      <c r="BQ2" s="515"/>
      <c r="BR2" s="515"/>
      <c r="BS2" s="515"/>
      <c r="BT2" s="515"/>
      <c r="BU2" s="516"/>
      <c r="BW2" s="73"/>
      <c r="CE2" s="73"/>
      <c r="CF2" s="73"/>
      <c r="CG2" s="73"/>
      <c r="CH2" s="73"/>
      <c r="CI2" s="73"/>
      <c r="CJ2" s="73"/>
      <c r="CK2" s="73"/>
      <c r="CL2" s="73"/>
    </row>
    <row r="4" spans="1:92" s="88" customFormat="1" ht="13.5" customHeight="1" x14ac:dyDescent="0.15">
      <c r="B4" s="517" t="s">
        <v>264</v>
      </c>
      <c r="C4" s="517"/>
      <c r="D4" s="517"/>
      <c r="E4" s="518"/>
      <c r="F4" s="518"/>
      <c r="G4" s="518"/>
      <c r="H4" s="518"/>
      <c r="I4" s="518"/>
      <c r="J4" s="512" t="s">
        <v>229</v>
      </c>
      <c r="K4" s="512"/>
      <c r="L4" s="512"/>
      <c r="M4" s="512"/>
      <c r="N4" s="512"/>
      <c r="O4" s="512"/>
      <c r="Q4" s="517" t="s">
        <v>264</v>
      </c>
      <c r="R4" s="517"/>
      <c r="S4" s="517"/>
      <c r="T4" s="518"/>
      <c r="U4" s="518"/>
      <c r="V4" s="518"/>
      <c r="W4" s="518"/>
      <c r="X4" s="518"/>
      <c r="Y4" s="512" t="s">
        <v>229</v>
      </c>
      <c r="Z4" s="512"/>
      <c r="AA4" s="512"/>
      <c r="AB4" s="512"/>
      <c r="AC4" s="512"/>
      <c r="AD4" s="512"/>
      <c r="AF4" s="517" t="s">
        <v>264</v>
      </c>
      <c r="AG4" s="517"/>
      <c r="AH4" s="517"/>
      <c r="AI4" s="518"/>
      <c r="AJ4" s="518"/>
      <c r="AK4" s="518"/>
      <c r="AL4" s="518"/>
      <c r="AM4" s="518"/>
      <c r="AN4" s="512" t="s">
        <v>229</v>
      </c>
      <c r="AO4" s="512"/>
      <c r="AP4" s="512"/>
      <c r="AQ4" s="512"/>
      <c r="AR4" s="512"/>
      <c r="AS4" s="512"/>
      <c r="AU4" s="517" t="s">
        <v>264</v>
      </c>
      <c r="AV4" s="517"/>
      <c r="AW4" s="517"/>
      <c r="AX4" s="518"/>
      <c r="AY4" s="518"/>
      <c r="AZ4" s="518"/>
      <c r="BA4" s="518"/>
      <c r="BB4" s="518"/>
      <c r="BC4" s="512" t="s">
        <v>229</v>
      </c>
      <c r="BD4" s="512"/>
      <c r="BE4" s="512"/>
      <c r="BF4" s="512"/>
      <c r="BG4" s="512"/>
      <c r="BH4" s="512"/>
      <c r="BJ4" s="517" t="s">
        <v>264</v>
      </c>
      <c r="BK4" s="517"/>
      <c r="BL4" s="517"/>
      <c r="BM4" s="518"/>
      <c r="BN4" s="518"/>
      <c r="BO4" s="518"/>
      <c r="BP4" s="518"/>
      <c r="BQ4" s="518"/>
      <c r="BR4" s="512" t="s">
        <v>229</v>
      </c>
      <c r="BS4" s="512"/>
      <c r="BT4" s="512"/>
      <c r="BU4" s="512"/>
      <c r="BV4" s="512"/>
      <c r="BW4" s="512"/>
      <c r="BY4" s="517" t="s">
        <v>264</v>
      </c>
      <c r="BZ4" s="517"/>
      <c r="CA4" s="517"/>
      <c r="CB4" s="518"/>
      <c r="CC4" s="518"/>
      <c r="CD4" s="518"/>
      <c r="CE4" s="518"/>
      <c r="CF4" s="518"/>
      <c r="CG4" s="512" t="s">
        <v>229</v>
      </c>
      <c r="CH4" s="512"/>
      <c r="CI4" s="512"/>
      <c r="CJ4" s="512"/>
      <c r="CK4" s="512"/>
      <c r="CL4" s="512"/>
    </row>
    <row r="6" spans="1:92" x14ac:dyDescent="0.15">
      <c r="B6" s="517" t="s">
        <v>315</v>
      </c>
      <c r="C6" s="517"/>
      <c r="D6" s="517"/>
      <c r="E6" s="304"/>
      <c r="F6" s="88" t="s">
        <v>228</v>
      </c>
      <c r="G6" s="517" t="s">
        <v>316</v>
      </c>
      <c r="H6" s="517"/>
      <c r="I6" s="517"/>
      <c r="J6" s="305"/>
      <c r="K6" s="73" t="s">
        <v>310</v>
      </c>
      <c r="M6" s="87"/>
      <c r="N6" s="87"/>
      <c r="O6" s="86"/>
      <c r="Q6" s="517" t="s">
        <v>315</v>
      </c>
      <c r="R6" s="517"/>
      <c r="S6" s="517"/>
      <c r="T6" s="304"/>
      <c r="U6" s="88" t="s">
        <v>228</v>
      </c>
      <c r="V6" s="517" t="s">
        <v>316</v>
      </c>
      <c r="W6" s="517"/>
      <c r="X6" s="517"/>
      <c r="Y6" s="305"/>
      <c r="Z6" s="73" t="s">
        <v>310</v>
      </c>
      <c r="AB6" s="87"/>
      <c r="AC6" s="87"/>
      <c r="AD6" s="86"/>
      <c r="AF6" s="517" t="s">
        <v>315</v>
      </c>
      <c r="AG6" s="517"/>
      <c r="AH6" s="517"/>
      <c r="AI6" s="304"/>
      <c r="AJ6" s="88" t="s">
        <v>228</v>
      </c>
      <c r="AK6" s="517" t="s">
        <v>316</v>
      </c>
      <c r="AL6" s="517"/>
      <c r="AM6" s="517"/>
      <c r="AN6" s="305"/>
      <c r="AO6" s="73" t="s">
        <v>310</v>
      </c>
      <c r="AQ6" s="87"/>
      <c r="AR6" s="87"/>
      <c r="AS6" s="86"/>
      <c r="AU6" s="517" t="s">
        <v>315</v>
      </c>
      <c r="AV6" s="517"/>
      <c r="AW6" s="517"/>
      <c r="AX6" s="304"/>
      <c r="AY6" s="88" t="s">
        <v>228</v>
      </c>
      <c r="AZ6" s="517" t="s">
        <v>316</v>
      </c>
      <c r="BA6" s="517"/>
      <c r="BB6" s="517"/>
      <c r="BC6" s="305"/>
      <c r="BD6" s="73" t="s">
        <v>310</v>
      </c>
      <c r="BF6" s="87"/>
      <c r="BG6" s="87"/>
      <c r="BH6" s="86"/>
      <c r="BJ6" s="517" t="s">
        <v>315</v>
      </c>
      <c r="BK6" s="517"/>
      <c r="BL6" s="517"/>
      <c r="BM6" s="304"/>
      <c r="BN6" s="88" t="s">
        <v>228</v>
      </c>
      <c r="BO6" s="517" t="s">
        <v>316</v>
      </c>
      <c r="BP6" s="517"/>
      <c r="BQ6" s="517"/>
      <c r="BR6" s="305"/>
      <c r="BS6" s="73" t="s">
        <v>310</v>
      </c>
      <c r="BU6" s="87"/>
      <c r="BV6" s="87"/>
      <c r="BW6" s="86"/>
      <c r="BY6" s="517" t="s">
        <v>315</v>
      </c>
      <c r="BZ6" s="517"/>
      <c r="CA6" s="517"/>
      <c r="CB6" s="304"/>
      <c r="CC6" s="88" t="s">
        <v>228</v>
      </c>
      <c r="CD6" s="517" t="s">
        <v>316</v>
      </c>
      <c r="CE6" s="517"/>
      <c r="CF6" s="517"/>
      <c r="CG6" s="305"/>
      <c r="CH6" s="73" t="s">
        <v>310</v>
      </c>
      <c r="CJ6" s="87"/>
      <c r="CK6" s="87"/>
      <c r="CL6" s="86"/>
    </row>
    <row r="7" spans="1:92" ht="21" customHeight="1" x14ac:dyDescent="0.15">
      <c r="B7" s="519" t="s">
        <v>222</v>
      </c>
      <c r="C7" s="522" t="s">
        <v>221</v>
      </c>
      <c r="D7" s="523"/>
      <c r="E7" s="524"/>
      <c r="F7" s="519" t="s">
        <v>220</v>
      </c>
      <c r="G7" s="528" t="s">
        <v>325</v>
      </c>
      <c r="H7" s="85" t="s">
        <v>219</v>
      </c>
      <c r="I7" s="85" t="s">
        <v>218</v>
      </c>
      <c r="J7" s="85" t="s">
        <v>217</v>
      </c>
      <c r="K7" s="85" t="s">
        <v>216</v>
      </c>
      <c r="L7" s="85" t="s">
        <v>227</v>
      </c>
      <c r="M7" s="85" t="s">
        <v>226</v>
      </c>
      <c r="N7" s="85" t="s">
        <v>225</v>
      </c>
      <c r="O7" s="85" t="s">
        <v>224</v>
      </c>
      <c r="Q7" s="519" t="s">
        <v>222</v>
      </c>
      <c r="R7" s="522" t="s">
        <v>221</v>
      </c>
      <c r="S7" s="523"/>
      <c r="T7" s="524"/>
      <c r="U7" s="519" t="s">
        <v>220</v>
      </c>
      <c r="V7" s="528" t="s">
        <v>325</v>
      </c>
      <c r="W7" s="85" t="s">
        <v>219</v>
      </c>
      <c r="X7" s="85" t="s">
        <v>218</v>
      </c>
      <c r="Y7" s="85" t="s">
        <v>217</v>
      </c>
      <c r="Z7" s="85" t="s">
        <v>216</v>
      </c>
      <c r="AA7" s="85" t="s">
        <v>227</v>
      </c>
      <c r="AB7" s="85" t="s">
        <v>226</v>
      </c>
      <c r="AC7" s="85" t="s">
        <v>225</v>
      </c>
      <c r="AD7" s="85" t="s">
        <v>224</v>
      </c>
      <c r="AF7" s="519" t="s">
        <v>222</v>
      </c>
      <c r="AG7" s="522" t="s">
        <v>221</v>
      </c>
      <c r="AH7" s="523"/>
      <c r="AI7" s="524"/>
      <c r="AJ7" s="519" t="s">
        <v>220</v>
      </c>
      <c r="AK7" s="528" t="s">
        <v>325</v>
      </c>
      <c r="AL7" s="85" t="s">
        <v>219</v>
      </c>
      <c r="AM7" s="85" t="s">
        <v>218</v>
      </c>
      <c r="AN7" s="85" t="s">
        <v>217</v>
      </c>
      <c r="AO7" s="85" t="s">
        <v>216</v>
      </c>
      <c r="AP7" s="85" t="s">
        <v>227</v>
      </c>
      <c r="AQ7" s="85" t="s">
        <v>226</v>
      </c>
      <c r="AR7" s="85" t="s">
        <v>225</v>
      </c>
      <c r="AS7" s="85" t="s">
        <v>224</v>
      </c>
      <c r="AU7" s="519" t="s">
        <v>222</v>
      </c>
      <c r="AV7" s="522" t="s">
        <v>221</v>
      </c>
      <c r="AW7" s="523"/>
      <c r="AX7" s="524"/>
      <c r="AY7" s="519" t="s">
        <v>220</v>
      </c>
      <c r="AZ7" s="528" t="s">
        <v>325</v>
      </c>
      <c r="BA7" s="85" t="s">
        <v>219</v>
      </c>
      <c r="BB7" s="85" t="s">
        <v>218</v>
      </c>
      <c r="BC7" s="85" t="s">
        <v>217</v>
      </c>
      <c r="BD7" s="85" t="s">
        <v>216</v>
      </c>
      <c r="BE7" s="85" t="s">
        <v>227</v>
      </c>
      <c r="BF7" s="85" t="s">
        <v>226</v>
      </c>
      <c r="BG7" s="85" t="s">
        <v>225</v>
      </c>
      <c r="BH7" s="85" t="s">
        <v>224</v>
      </c>
      <c r="BJ7" s="519" t="s">
        <v>222</v>
      </c>
      <c r="BK7" s="522" t="s">
        <v>221</v>
      </c>
      <c r="BL7" s="523"/>
      <c r="BM7" s="524"/>
      <c r="BN7" s="519" t="s">
        <v>220</v>
      </c>
      <c r="BO7" s="528" t="s">
        <v>325</v>
      </c>
      <c r="BP7" s="85" t="s">
        <v>219</v>
      </c>
      <c r="BQ7" s="85" t="s">
        <v>218</v>
      </c>
      <c r="BR7" s="85" t="s">
        <v>217</v>
      </c>
      <c r="BS7" s="85" t="s">
        <v>216</v>
      </c>
      <c r="BT7" s="85" t="s">
        <v>227</v>
      </c>
      <c r="BU7" s="85" t="s">
        <v>226</v>
      </c>
      <c r="BV7" s="85" t="s">
        <v>225</v>
      </c>
      <c r="BW7" s="85" t="s">
        <v>224</v>
      </c>
      <c r="BY7" s="519" t="s">
        <v>222</v>
      </c>
      <c r="BZ7" s="522" t="s">
        <v>221</v>
      </c>
      <c r="CA7" s="523"/>
      <c r="CB7" s="524"/>
      <c r="CC7" s="519" t="s">
        <v>220</v>
      </c>
      <c r="CD7" s="528" t="s">
        <v>325</v>
      </c>
      <c r="CE7" s="85" t="s">
        <v>219</v>
      </c>
      <c r="CF7" s="85" t="s">
        <v>218</v>
      </c>
      <c r="CG7" s="85" t="s">
        <v>217</v>
      </c>
      <c r="CH7" s="85" t="s">
        <v>216</v>
      </c>
      <c r="CI7" s="85" t="s">
        <v>227</v>
      </c>
      <c r="CJ7" s="85" t="s">
        <v>226</v>
      </c>
      <c r="CK7" s="85" t="s">
        <v>225</v>
      </c>
      <c r="CL7" s="85" t="s">
        <v>224</v>
      </c>
    </row>
    <row r="8" spans="1:92" ht="21" customHeight="1" x14ac:dyDescent="0.15">
      <c r="B8" s="520"/>
      <c r="C8" s="525"/>
      <c r="D8" s="526"/>
      <c r="E8" s="527"/>
      <c r="F8" s="520"/>
      <c r="G8" s="529"/>
      <c r="H8" s="531" t="s">
        <v>215</v>
      </c>
      <c r="I8" s="533" t="s">
        <v>223</v>
      </c>
      <c r="J8" s="534"/>
      <c r="K8" s="535"/>
      <c r="L8" s="536" t="s">
        <v>211</v>
      </c>
      <c r="M8" s="531" t="s">
        <v>210</v>
      </c>
      <c r="N8" s="531" t="s">
        <v>209</v>
      </c>
      <c r="O8" s="531" t="s">
        <v>208</v>
      </c>
      <c r="Q8" s="520"/>
      <c r="R8" s="525"/>
      <c r="S8" s="526"/>
      <c r="T8" s="527"/>
      <c r="U8" s="520"/>
      <c r="V8" s="529"/>
      <c r="W8" s="531" t="s">
        <v>215</v>
      </c>
      <c r="X8" s="533" t="s">
        <v>223</v>
      </c>
      <c r="Y8" s="534"/>
      <c r="Z8" s="535"/>
      <c r="AA8" s="536" t="s">
        <v>211</v>
      </c>
      <c r="AB8" s="531" t="s">
        <v>210</v>
      </c>
      <c r="AC8" s="531" t="s">
        <v>209</v>
      </c>
      <c r="AD8" s="531" t="s">
        <v>208</v>
      </c>
      <c r="AF8" s="520"/>
      <c r="AG8" s="525"/>
      <c r="AH8" s="526"/>
      <c r="AI8" s="527"/>
      <c r="AJ8" s="520"/>
      <c r="AK8" s="529"/>
      <c r="AL8" s="531" t="s">
        <v>215</v>
      </c>
      <c r="AM8" s="533" t="s">
        <v>223</v>
      </c>
      <c r="AN8" s="534"/>
      <c r="AO8" s="535"/>
      <c r="AP8" s="536" t="s">
        <v>211</v>
      </c>
      <c r="AQ8" s="531" t="s">
        <v>210</v>
      </c>
      <c r="AR8" s="531" t="s">
        <v>209</v>
      </c>
      <c r="AS8" s="531" t="s">
        <v>208</v>
      </c>
      <c r="AU8" s="520"/>
      <c r="AV8" s="525"/>
      <c r="AW8" s="526"/>
      <c r="AX8" s="527"/>
      <c r="AY8" s="520"/>
      <c r="AZ8" s="529"/>
      <c r="BA8" s="531" t="s">
        <v>215</v>
      </c>
      <c r="BB8" s="533" t="s">
        <v>223</v>
      </c>
      <c r="BC8" s="534"/>
      <c r="BD8" s="535"/>
      <c r="BE8" s="536" t="s">
        <v>211</v>
      </c>
      <c r="BF8" s="531" t="s">
        <v>210</v>
      </c>
      <c r="BG8" s="531" t="s">
        <v>209</v>
      </c>
      <c r="BH8" s="531" t="s">
        <v>208</v>
      </c>
      <c r="BJ8" s="520"/>
      <c r="BK8" s="525"/>
      <c r="BL8" s="526"/>
      <c r="BM8" s="527"/>
      <c r="BN8" s="520"/>
      <c r="BO8" s="529"/>
      <c r="BP8" s="531" t="s">
        <v>215</v>
      </c>
      <c r="BQ8" s="533" t="s">
        <v>223</v>
      </c>
      <c r="BR8" s="534"/>
      <c r="BS8" s="535"/>
      <c r="BT8" s="536" t="s">
        <v>211</v>
      </c>
      <c r="BU8" s="531" t="s">
        <v>210</v>
      </c>
      <c r="BV8" s="531" t="s">
        <v>209</v>
      </c>
      <c r="BW8" s="531" t="s">
        <v>208</v>
      </c>
      <c r="BY8" s="520"/>
      <c r="BZ8" s="525"/>
      <c r="CA8" s="526"/>
      <c r="CB8" s="527"/>
      <c r="CC8" s="520"/>
      <c r="CD8" s="529"/>
      <c r="CE8" s="531" t="s">
        <v>215</v>
      </c>
      <c r="CF8" s="533" t="s">
        <v>223</v>
      </c>
      <c r="CG8" s="534"/>
      <c r="CH8" s="535"/>
      <c r="CI8" s="536" t="s">
        <v>211</v>
      </c>
      <c r="CJ8" s="531" t="s">
        <v>210</v>
      </c>
      <c r="CK8" s="531" t="s">
        <v>209</v>
      </c>
      <c r="CL8" s="531" t="s">
        <v>208</v>
      </c>
    </row>
    <row r="9" spans="1:92" ht="21" customHeight="1" x14ac:dyDescent="0.15">
      <c r="B9" s="521"/>
      <c r="C9" s="538" t="s">
        <v>265</v>
      </c>
      <c r="D9" s="517"/>
      <c r="E9" s="539"/>
      <c r="F9" s="198" t="s">
        <v>265</v>
      </c>
      <c r="G9" s="530"/>
      <c r="H9" s="532"/>
      <c r="I9" s="84" t="s">
        <v>214</v>
      </c>
      <c r="J9" s="84" t="s">
        <v>213</v>
      </c>
      <c r="K9" s="84" t="s">
        <v>212</v>
      </c>
      <c r="L9" s="537"/>
      <c r="M9" s="532"/>
      <c r="N9" s="532"/>
      <c r="O9" s="532"/>
      <c r="Q9" s="521"/>
      <c r="R9" s="538" t="s">
        <v>265</v>
      </c>
      <c r="S9" s="517"/>
      <c r="T9" s="539"/>
      <c r="U9" s="198" t="s">
        <v>265</v>
      </c>
      <c r="V9" s="530"/>
      <c r="W9" s="532"/>
      <c r="X9" s="84" t="s">
        <v>214</v>
      </c>
      <c r="Y9" s="84" t="s">
        <v>213</v>
      </c>
      <c r="Z9" s="84" t="s">
        <v>212</v>
      </c>
      <c r="AA9" s="537"/>
      <c r="AB9" s="532"/>
      <c r="AC9" s="532"/>
      <c r="AD9" s="532"/>
      <c r="AF9" s="521"/>
      <c r="AG9" s="538" t="s">
        <v>265</v>
      </c>
      <c r="AH9" s="517"/>
      <c r="AI9" s="539"/>
      <c r="AJ9" s="198" t="s">
        <v>265</v>
      </c>
      <c r="AK9" s="530"/>
      <c r="AL9" s="532"/>
      <c r="AM9" s="84" t="s">
        <v>214</v>
      </c>
      <c r="AN9" s="84" t="s">
        <v>213</v>
      </c>
      <c r="AO9" s="84" t="s">
        <v>212</v>
      </c>
      <c r="AP9" s="537"/>
      <c r="AQ9" s="532"/>
      <c r="AR9" s="532"/>
      <c r="AS9" s="532"/>
      <c r="AU9" s="521"/>
      <c r="AV9" s="538" t="s">
        <v>265</v>
      </c>
      <c r="AW9" s="517"/>
      <c r="AX9" s="539"/>
      <c r="AY9" s="198" t="s">
        <v>265</v>
      </c>
      <c r="AZ9" s="530"/>
      <c r="BA9" s="532"/>
      <c r="BB9" s="84" t="s">
        <v>214</v>
      </c>
      <c r="BC9" s="84" t="s">
        <v>213</v>
      </c>
      <c r="BD9" s="84" t="s">
        <v>212</v>
      </c>
      <c r="BE9" s="537"/>
      <c r="BF9" s="532"/>
      <c r="BG9" s="532"/>
      <c r="BH9" s="532"/>
      <c r="BJ9" s="521"/>
      <c r="BK9" s="538" t="s">
        <v>265</v>
      </c>
      <c r="BL9" s="517"/>
      <c r="BM9" s="539"/>
      <c r="BN9" s="198" t="s">
        <v>265</v>
      </c>
      <c r="BO9" s="530"/>
      <c r="BP9" s="532"/>
      <c r="BQ9" s="84" t="s">
        <v>214</v>
      </c>
      <c r="BR9" s="84" t="s">
        <v>213</v>
      </c>
      <c r="BS9" s="84" t="s">
        <v>212</v>
      </c>
      <c r="BT9" s="537"/>
      <c r="BU9" s="532"/>
      <c r="BV9" s="532"/>
      <c r="BW9" s="532"/>
      <c r="BY9" s="521"/>
      <c r="BZ9" s="538" t="s">
        <v>265</v>
      </c>
      <c r="CA9" s="517"/>
      <c r="CB9" s="539"/>
      <c r="CC9" s="198" t="s">
        <v>265</v>
      </c>
      <c r="CD9" s="530"/>
      <c r="CE9" s="532"/>
      <c r="CF9" s="84" t="s">
        <v>214</v>
      </c>
      <c r="CG9" s="84" t="s">
        <v>213</v>
      </c>
      <c r="CH9" s="84" t="s">
        <v>212</v>
      </c>
      <c r="CI9" s="537"/>
      <c r="CJ9" s="532"/>
      <c r="CK9" s="532"/>
      <c r="CL9" s="532"/>
    </row>
    <row r="10" spans="1:92" x14ac:dyDescent="0.15">
      <c r="B10" s="83">
        <v>1</v>
      </c>
      <c r="C10" s="82">
        <v>0</v>
      </c>
      <c r="D10" s="81" t="s">
        <v>207</v>
      </c>
      <c r="E10" s="90"/>
      <c r="F10" s="105" t="str">
        <f>IF(E10="","",E10)</f>
        <v/>
      </c>
      <c r="G10" s="93"/>
      <c r="H10" s="94"/>
      <c r="I10" s="95"/>
      <c r="J10" s="95"/>
      <c r="K10" s="95"/>
      <c r="L10" s="95"/>
      <c r="M10" s="96"/>
      <c r="N10" s="96"/>
      <c r="O10" s="96"/>
      <c r="Q10" s="83">
        <v>1</v>
      </c>
      <c r="R10" s="82">
        <v>0</v>
      </c>
      <c r="S10" s="81" t="s">
        <v>207</v>
      </c>
      <c r="T10" s="90"/>
      <c r="U10" s="105" t="str">
        <f>IF(T10="","",T10)</f>
        <v/>
      </c>
      <c r="V10" s="93"/>
      <c r="W10" s="94"/>
      <c r="X10" s="95"/>
      <c r="Y10" s="95"/>
      <c r="Z10" s="95"/>
      <c r="AA10" s="95"/>
      <c r="AB10" s="96"/>
      <c r="AC10" s="96"/>
      <c r="AD10" s="96"/>
      <c r="AF10" s="83">
        <v>1</v>
      </c>
      <c r="AG10" s="82">
        <v>0</v>
      </c>
      <c r="AH10" s="81" t="s">
        <v>207</v>
      </c>
      <c r="AI10" s="90"/>
      <c r="AJ10" s="105" t="str">
        <f>IF(AI10="","",AI10)</f>
        <v/>
      </c>
      <c r="AK10" s="93"/>
      <c r="AL10" s="94"/>
      <c r="AM10" s="95"/>
      <c r="AN10" s="95"/>
      <c r="AO10" s="95"/>
      <c r="AP10" s="95"/>
      <c r="AQ10" s="96"/>
      <c r="AR10" s="96"/>
      <c r="AS10" s="96"/>
      <c r="AU10" s="83">
        <v>1</v>
      </c>
      <c r="AV10" s="82">
        <v>0</v>
      </c>
      <c r="AW10" s="81" t="s">
        <v>207</v>
      </c>
      <c r="AX10" s="90"/>
      <c r="AY10" s="105" t="str">
        <f>IF(AX10="","",AX10)</f>
        <v/>
      </c>
      <c r="AZ10" s="93"/>
      <c r="BA10" s="94"/>
      <c r="BB10" s="95"/>
      <c r="BC10" s="95"/>
      <c r="BD10" s="95"/>
      <c r="BE10" s="95"/>
      <c r="BF10" s="96"/>
      <c r="BG10" s="96"/>
      <c r="BH10" s="96"/>
      <c r="BJ10" s="83">
        <v>1</v>
      </c>
      <c r="BK10" s="82">
        <v>0</v>
      </c>
      <c r="BL10" s="81" t="s">
        <v>207</v>
      </c>
      <c r="BM10" s="90"/>
      <c r="BN10" s="105" t="str">
        <f>IF(BM10="","",BM10)</f>
        <v/>
      </c>
      <c r="BO10" s="93"/>
      <c r="BP10" s="94"/>
      <c r="BQ10" s="95"/>
      <c r="BR10" s="95"/>
      <c r="BS10" s="95"/>
      <c r="BT10" s="95"/>
      <c r="BU10" s="96"/>
      <c r="BV10" s="96"/>
      <c r="BW10" s="96"/>
      <c r="BY10" s="83">
        <v>1</v>
      </c>
      <c r="BZ10" s="82">
        <v>0</v>
      </c>
      <c r="CA10" s="81" t="s">
        <v>207</v>
      </c>
      <c r="CB10" s="90"/>
      <c r="CC10" s="105" t="str">
        <f>IF(CB10="","",CB10)</f>
        <v/>
      </c>
      <c r="CD10" s="93"/>
      <c r="CE10" s="94"/>
      <c r="CF10" s="95"/>
      <c r="CG10" s="95"/>
      <c r="CH10" s="95"/>
      <c r="CI10" s="95"/>
      <c r="CJ10" s="96"/>
      <c r="CK10" s="96"/>
      <c r="CL10" s="96"/>
    </row>
    <row r="11" spans="1:92" x14ac:dyDescent="0.15">
      <c r="B11" s="80">
        <v>2</v>
      </c>
      <c r="C11" s="79" t="str">
        <f t="shared" ref="C11:C39" si="0">IF(E10="","",E10)</f>
        <v/>
      </c>
      <c r="D11" s="78" t="s">
        <v>207</v>
      </c>
      <c r="E11" s="91"/>
      <c r="F11" s="106" t="str">
        <f t="shared" ref="F11:F39" si="1">IF(E11="","",E11-E10)</f>
        <v/>
      </c>
      <c r="G11" s="97"/>
      <c r="H11" s="98"/>
      <c r="I11" s="99"/>
      <c r="J11" s="99"/>
      <c r="K11" s="99"/>
      <c r="L11" s="99"/>
      <c r="M11" s="99"/>
      <c r="N11" s="99"/>
      <c r="O11" s="99"/>
      <c r="Q11" s="80">
        <v>2</v>
      </c>
      <c r="R11" s="79" t="str">
        <f t="shared" ref="R11:R39" si="2">IF(T10="","",T10)</f>
        <v/>
      </c>
      <c r="S11" s="78" t="s">
        <v>207</v>
      </c>
      <c r="T11" s="91"/>
      <c r="U11" s="106" t="str">
        <f t="shared" ref="U11:U39" si="3">IF(T11="","",T11-T10)</f>
        <v/>
      </c>
      <c r="V11" s="97"/>
      <c r="W11" s="98"/>
      <c r="X11" s="99"/>
      <c r="Y11" s="99"/>
      <c r="Z11" s="99"/>
      <c r="AA11" s="99"/>
      <c r="AB11" s="99"/>
      <c r="AC11" s="99"/>
      <c r="AD11" s="99"/>
      <c r="AF11" s="80">
        <v>2</v>
      </c>
      <c r="AG11" s="79" t="str">
        <f t="shared" ref="AG11:AG39" si="4">IF(AI10="","",AI10)</f>
        <v/>
      </c>
      <c r="AH11" s="78" t="s">
        <v>207</v>
      </c>
      <c r="AI11" s="91"/>
      <c r="AJ11" s="106" t="str">
        <f t="shared" ref="AJ11:AJ39" si="5">IF(AI11="","",AI11-AI10)</f>
        <v/>
      </c>
      <c r="AK11" s="97"/>
      <c r="AL11" s="98"/>
      <c r="AM11" s="99"/>
      <c r="AN11" s="99"/>
      <c r="AO11" s="99"/>
      <c r="AP11" s="99"/>
      <c r="AQ11" s="99"/>
      <c r="AR11" s="99"/>
      <c r="AS11" s="99"/>
      <c r="AU11" s="80">
        <v>2</v>
      </c>
      <c r="AV11" s="79" t="str">
        <f t="shared" ref="AV11:AV39" si="6">IF(AX10="","",AX10)</f>
        <v/>
      </c>
      <c r="AW11" s="78" t="s">
        <v>207</v>
      </c>
      <c r="AX11" s="91"/>
      <c r="AY11" s="106" t="str">
        <f t="shared" ref="AY11:AY39" si="7">IF(AX11="","",AX11-AX10)</f>
        <v/>
      </c>
      <c r="AZ11" s="97"/>
      <c r="BA11" s="98"/>
      <c r="BB11" s="99"/>
      <c r="BC11" s="99"/>
      <c r="BD11" s="99"/>
      <c r="BE11" s="99"/>
      <c r="BF11" s="99"/>
      <c r="BG11" s="99"/>
      <c r="BH11" s="99"/>
      <c r="BJ11" s="80">
        <v>2</v>
      </c>
      <c r="BK11" s="79" t="str">
        <f t="shared" ref="BK11:BK39" si="8">IF(BM10="","",BM10)</f>
        <v/>
      </c>
      <c r="BL11" s="78" t="s">
        <v>207</v>
      </c>
      <c r="BM11" s="91"/>
      <c r="BN11" s="106" t="str">
        <f t="shared" ref="BN11:BN39" si="9">IF(BM11="","",BM11-BM10)</f>
        <v/>
      </c>
      <c r="BO11" s="97"/>
      <c r="BP11" s="98"/>
      <c r="BQ11" s="99"/>
      <c r="BR11" s="99"/>
      <c r="BS11" s="99"/>
      <c r="BT11" s="99"/>
      <c r="BU11" s="99"/>
      <c r="BV11" s="99"/>
      <c r="BW11" s="99"/>
      <c r="BY11" s="80">
        <v>2</v>
      </c>
      <c r="BZ11" s="79" t="str">
        <f t="shared" ref="BZ11:BZ39" si="10">IF(CB10="","",CB10)</f>
        <v/>
      </c>
      <c r="CA11" s="78" t="s">
        <v>207</v>
      </c>
      <c r="CB11" s="91"/>
      <c r="CC11" s="106" t="str">
        <f t="shared" ref="CC11:CC39" si="11">IF(CB11="","",CB11-CB10)</f>
        <v/>
      </c>
      <c r="CD11" s="97"/>
      <c r="CE11" s="98"/>
      <c r="CF11" s="99"/>
      <c r="CG11" s="99"/>
      <c r="CH11" s="99"/>
      <c r="CI11" s="99"/>
      <c r="CJ11" s="99"/>
      <c r="CK11" s="99"/>
      <c r="CL11" s="99"/>
    </row>
    <row r="12" spans="1:92" x14ac:dyDescent="0.15">
      <c r="B12" s="80">
        <v>3</v>
      </c>
      <c r="C12" s="79" t="str">
        <f t="shared" si="0"/>
        <v/>
      </c>
      <c r="D12" s="78" t="s">
        <v>207</v>
      </c>
      <c r="E12" s="91"/>
      <c r="F12" s="106" t="str">
        <f t="shared" si="1"/>
        <v/>
      </c>
      <c r="G12" s="97"/>
      <c r="H12" s="98"/>
      <c r="I12" s="100"/>
      <c r="J12" s="100"/>
      <c r="K12" s="100"/>
      <c r="L12" s="100"/>
      <c r="M12" s="99"/>
      <c r="N12" s="99"/>
      <c r="O12" s="99"/>
      <c r="Q12" s="80">
        <v>3</v>
      </c>
      <c r="R12" s="79" t="str">
        <f t="shared" si="2"/>
        <v/>
      </c>
      <c r="S12" s="78" t="s">
        <v>207</v>
      </c>
      <c r="T12" s="91"/>
      <c r="U12" s="106" t="str">
        <f t="shared" si="3"/>
        <v/>
      </c>
      <c r="V12" s="97"/>
      <c r="W12" s="98"/>
      <c r="X12" s="100"/>
      <c r="Y12" s="100"/>
      <c r="Z12" s="100"/>
      <c r="AA12" s="100"/>
      <c r="AB12" s="99"/>
      <c r="AC12" s="99"/>
      <c r="AD12" s="99"/>
      <c r="AF12" s="80">
        <v>3</v>
      </c>
      <c r="AG12" s="79" t="str">
        <f t="shared" si="4"/>
        <v/>
      </c>
      <c r="AH12" s="78" t="s">
        <v>207</v>
      </c>
      <c r="AI12" s="91"/>
      <c r="AJ12" s="106" t="str">
        <f t="shared" si="5"/>
        <v/>
      </c>
      <c r="AK12" s="97"/>
      <c r="AL12" s="98"/>
      <c r="AM12" s="100"/>
      <c r="AN12" s="100"/>
      <c r="AO12" s="100"/>
      <c r="AP12" s="100"/>
      <c r="AQ12" s="99"/>
      <c r="AR12" s="99"/>
      <c r="AS12" s="99"/>
      <c r="AU12" s="80">
        <v>3</v>
      </c>
      <c r="AV12" s="79" t="str">
        <f t="shared" si="6"/>
        <v/>
      </c>
      <c r="AW12" s="78" t="s">
        <v>207</v>
      </c>
      <c r="AX12" s="91"/>
      <c r="AY12" s="106" t="str">
        <f t="shared" si="7"/>
        <v/>
      </c>
      <c r="AZ12" s="97"/>
      <c r="BA12" s="98"/>
      <c r="BB12" s="100"/>
      <c r="BC12" s="100"/>
      <c r="BD12" s="100"/>
      <c r="BE12" s="100"/>
      <c r="BF12" s="99"/>
      <c r="BG12" s="99"/>
      <c r="BH12" s="99"/>
      <c r="BJ12" s="80">
        <v>3</v>
      </c>
      <c r="BK12" s="79" t="str">
        <f t="shared" si="8"/>
        <v/>
      </c>
      <c r="BL12" s="78" t="s">
        <v>207</v>
      </c>
      <c r="BM12" s="91"/>
      <c r="BN12" s="106" t="str">
        <f t="shared" si="9"/>
        <v/>
      </c>
      <c r="BO12" s="97"/>
      <c r="BP12" s="98"/>
      <c r="BQ12" s="100"/>
      <c r="BR12" s="100"/>
      <c r="BS12" s="100"/>
      <c r="BT12" s="100"/>
      <c r="BU12" s="99"/>
      <c r="BV12" s="99"/>
      <c r="BW12" s="99"/>
      <c r="BY12" s="80">
        <v>3</v>
      </c>
      <c r="BZ12" s="79" t="str">
        <f t="shared" si="10"/>
        <v/>
      </c>
      <c r="CA12" s="78" t="s">
        <v>207</v>
      </c>
      <c r="CB12" s="91"/>
      <c r="CC12" s="106" t="str">
        <f t="shared" si="11"/>
        <v/>
      </c>
      <c r="CD12" s="97"/>
      <c r="CE12" s="98"/>
      <c r="CF12" s="100"/>
      <c r="CG12" s="100"/>
      <c r="CH12" s="100"/>
      <c r="CI12" s="100"/>
      <c r="CJ12" s="99"/>
      <c r="CK12" s="99"/>
      <c r="CL12" s="99"/>
    </row>
    <row r="13" spans="1:92" x14ac:dyDescent="0.15">
      <c r="B13" s="80">
        <v>4</v>
      </c>
      <c r="C13" s="79" t="str">
        <f t="shared" si="0"/>
        <v/>
      </c>
      <c r="D13" s="78" t="s">
        <v>207</v>
      </c>
      <c r="E13" s="91"/>
      <c r="F13" s="106" t="str">
        <f t="shared" si="1"/>
        <v/>
      </c>
      <c r="G13" s="97"/>
      <c r="H13" s="98"/>
      <c r="I13" s="100"/>
      <c r="J13" s="100"/>
      <c r="K13" s="100"/>
      <c r="L13" s="100"/>
      <c r="M13" s="99"/>
      <c r="N13" s="99"/>
      <c r="O13" s="99"/>
      <c r="Q13" s="80">
        <v>4</v>
      </c>
      <c r="R13" s="79" t="str">
        <f t="shared" si="2"/>
        <v/>
      </c>
      <c r="S13" s="78" t="s">
        <v>207</v>
      </c>
      <c r="T13" s="91"/>
      <c r="U13" s="106" t="str">
        <f t="shared" si="3"/>
        <v/>
      </c>
      <c r="V13" s="97"/>
      <c r="W13" s="98"/>
      <c r="X13" s="100"/>
      <c r="Y13" s="100"/>
      <c r="Z13" s="100"/>
      <c r="AA13" s="100"/>
      <c r="AB13" s="99"/>
      <c r="AC13" s="99"/>
      <c r="AD13" s="99"/>
      <c r="AF13" s="80">
        <v>4</v>
      </c>
      <c r="AG13" s="79" t="str">
        <f t="shared" si="4"/>
        <v/>
      </c>
      <c r="AH13" s="78" t="s">
        <v>207</v>
      </c>
      <c r="AI13" s="91"/>
      <c r="AJ13" s="106" t="str">
        <f t="shared" si="5"/>
        <v/>
      </c>
      <c r="AK13" s="97"/>
      <c r="AL13" s="98"/>
      <c r="AM13" s="100"/>
      <c r="AN13" s="100"/>
      <c r="AO13" s="100"/>
      <c r="AP13" s="100"/>
      <c r="AQ13" s="99"/>
      <c r="AR13" s="99"/>
      <c r="AS13" s="99"/>
      <c r="AU13" s="80">
        <v>4</v>
      </c>
      <c r="AV13" s="79" t="str">
        <f t="shared" si="6"/>
        <v/>
      </c>
      <c r="AW13" s="78" t="s">
        <v>207</v>
      </c>
      <c r="AX13" s="91"/>
      <c r="AY13" s="106" t="str">
        <f t="shared" si="7"/>
        <v/>
      </c>
      <c r="AZ13" s="97"/>
      <c r="BA13" s="98"/>
      <c r="BB13" s="100"/>
      <c r="BC13" s="100"/>
      <c r="BD13" s="100"/>
      <c r="BE13" s="100"/>
      <c r="BF13" s="99"/>
      <c r="BG13" s="99"/>
      <c r="BH13" s="99"/>
      <c r="BJ13" s="80">
        <v>4</v>
      </c>
      <c r="BK13" s="79" t="str">
        <f t="shared" si="8"/>
        <v/>
      </c>
      <c r="BL13" s="78" t="s">
        <v>207</v>
      </c>
      <c r="BM13" s="91"/>
      <c r="BN13" s="106" t="str">
        <f t="shared" si="9"/>
        <v/>
      </c>
      <c r="BO13" s="97"/>
      <c r="BP13" s="98"/>
      <c r="BQ13" s="100"/>
      <c r="BR13" s="100"/>
      <c r="BS13" s="100"/>
      <c r="BT13" s="100"/>
      <c r="BU13" s="99"/>
      <c r="BV13" s="99"/>
      <c r="BW13" s="99"/>
      <c r="BY13" s="80">
        <v>4</v>
      </c>
      <c r="BZ13" s="79" t="str">
        <f t="shared" si="10"/>
        <v/>
      </c>
      <c r="CA13" s="78" t="s">
        <v>207</v>
      </c>
      <c r="CB13" s="91"/>
      <c r="CC13" s="106" t="str">
        <f t="shared" si="11"/>
        <v/>
      </c>
      <c r="CD13" s="97"/>
      <c r="CE13" s="98"/>
      <c r="CF13" s="100"/>
      <c r="CG13" s="100"/>
      <c r="CH13" s="100"/>
      <c r="CI13" s="100"/>
      <c r="CJ13" s="99"/>
      <c r="CK13" s="99"/>
      <c r="CL13" s="99"/>
    </row>
    <row r="14" spans="1:92" x14ac:dyDescent="0.15">
      <c r="B14" s="80">
        <v>5</v>
      </c>
      <c r="C14" s="79" t="str">
        <f t="shared" si="0"/>
        <v/>
      </c>
      <c r="D14" s="78" t="s">
        <v>207</v>
      </c>
      <c r="E14" s="91"/>
      <c r="F14" s="106" t="str">
        <f t="shared" si="1"/>
        <v/>
      </c>
      <c r="G14" s="97"/>
      <c r="H14" s="98"/>
      <c r="I14" s="99"/>
      <c r="J14" s="99"/>
      <c r="K14" s="99"/>
      <c r="L14" s="99"/>
      <c r="M14" s="99"/>
      <c r="N14" s="99"/>
      <c r="O14" s="99"/>
      <c r="Q14" s="80">
        <v>5</v>
      </c>
      <c r="R14" s="79" t="str">
        <f t="shared" si="2"/>
        <v/>
      </c>
      <c r="S14" s="78" t="s">
        <v>207</v>
      </c>
      <c r="T14" s="91"/>
      <c r="U14" s="106" t="str">
        <f t="shared" si="3"/>
        <v/>
      </c>
      <c r="V14" s="97"/>
      <c r="W14" s="98"/>
      <c r="X14" s="99"/>
      <c r="Y14" s="99"/>
      <c r="Z14" s="99"/>
      <c r="AA14" s="99"/>
      <c r="AB14" s="99"/>
      <c r="AC14" s="99"/>
      <c r="AD14" s="99"/>
      <c r="AF14" s="80">
        <v>5</v>
      </c>
      <c r="AG14" s="79" t="str">
        <f t="shared" si="4"/>
        <v/>
      </c>
      <c r="AH14" s="78" t="s">
        <v>207</v>
      </c>
      <c r="AI14" s="91"/>
      <c r="AJ14" s="106" t="str">
        <f t="shared" si="5"/>
        <v/>
      </c>
      <c r="AK14" s="97"/>
      <c r="AL14" s="98"/>
      <c r="AM14" s="99"/>
      <c r="AN14" s="99"/>
      <c r="AO14" s="99"/>
      <c r="AP14" s="99"/>
      <c r="AQ14" s="99"/>
      <c r="AR14" s="99"/>
      <c r="AS14" s="99"/>
      <c r="AU14" s="80">
        <v>5</v>
      </c>
      <c r="AV14" s="79" t="str">
        <f t="shared" si="6"/>
        <v/>
      </c>
      <c r="AW14" s="78" t="s">
        <v>207</v>
      </c>
      <c r="AX14" s="91"/>
      <c r="AY14" s="106" t="str">
        <f t="shared" si="7"/>
        <v/>
      </c>
      <c r="AZ14" s="97"/>
      <c r="BA14" s="98"/>
      <c r="BB14" s="99"/>
      <c r="BC14" s="99"/>
      <c r="BD14" s="99"/>
      <c r="BE14" s="99"/>
      <c r="BF14" s="99"/>
      <c r="BG14" s="99"/>
      <c r="BH14" s="99"/>
      <c r="BJ14" s="80">
        <v>5</v>
      </c>
      <c r="BK14" s="79" t="str">
        <f t="shared" si="8"/>
        <v/>
      </c>
      <c r="BL14" s="78" t="s">
        <v>207</v>
      </c>
      <c r="BM14" s="91"/>
      <c r="BN14" s="106" t="str">
        <f t="shared" si="9"/>
        <v/>
      </c>
      <c r="BO14" s="97"/>
      <c r="BP14" s="98"/>
      <c r="BQ14" s="99"/>
      <c r="BR14" s="99"/>
      <c r="BS14" s="99"/>
      <c r="BT14" s="99"/>
      <c r="BU14" s="99"/>
      <c r="BV14" s="99"/>
      <c r="BW14" s="99"/>
      <c r="BY14" s="80">
        <v>5</v>
      </c>
      <c r="BZ14" s="79" t="str">
        <f t="shared" si="10"/>
        <v/>
      </c>
      <c r="CA14" s="78" t="s">
        <v>207</v>
      </c>
      <c r="CB14" s="91"/>
      <c r="CC14" s="106" t="str">
        <f t="shared" si="11"/>
        <v/>
      </c>
      <c r="CD14" s="97"/>
      <c r="CE14" s="98"/>
      <c r="CF14" s="99"/>
      <c r="CG14" s="99"/>
      <c r="CH14" s="99"/>
      <c r="CI14" s="99"/>
      <c r="CJ14" s="99"/>
      <c r="CK14" s="99"/>
      <c r="CL14" s="99"/>
    </row>
    <row r="15" spans="1:92" x14ac:dyDescent="0.15">
      <c r="B15" s="80">
        <v>6</v>
      </c>
      <c r="C15" s="79" t="str">
        <f t="shared" si="0"/>
        <v/>
      </c>
      <c r="D15" s="78" t="s">
        <v>207</v>
      </c>
      <c r="E15" s="91"/>
      <c r="F15" s="106" t="str">
        <f t="shared" si="1"/>
        <v/>
      </c>
      <c r="G15" s="97"/>
      <c r="H15" s="98"/>
      <c r="I15" s="100"/>
      <c r="J15" s="100"/>
      <c r="K15" s="100"/>
      <c r="L15" s="100"/>
      <c r="M15" s="99"/>
      <c r="N15" s="99"/>
      <c r="O15" s="99"/>
      <c r="Q15" s="80">
        <v>6</v>
      </c>
      <c r="R15" s="79" t="str">
        <f t="shared" si="2"/>
        <v/>
      </c>
      <c r="S15" s="78" t="s">
        <v>207</v>
      </c>
      <c r="T15" s="91"/>
      <c r="U15" s="106" t="str">
        <f t="shared" si="3"/>
        <v/>
      </c>
      <c r="V15" s="97"/>
      <c r="W15" s="98"/>
      <c r="X15" s="100"/>
      <c r="Y15" s="100"/>
      <c r="Z15" s="100"/>
      <c r="AA15" s="100"/>
      <c r="AB15" s="99"/>
      <c r="AC15" s="99"/>
      <c r="AD15" s="99"/>
      <c r="AF15" s="80">
        <v>6</v>
      </c>
      <c r="AG15" s="79" t="str">
        <f t="shared" si="4"/>
        <v/>
      </c>
      <c r="AH15" s="78" t="s">
        <v>207</v>
      </c>
      <c r="AI15" s="91"/>
      <c r="AJ15" s="106" t="str">
        <f t="shared" si="5"/>
        <v/>
      </c>
      <c r="AK15" s="97"/>
      <c r="AL15" s="98"/>
      <c r="AM15" s="100"/>
      <c r="AN15" s="100"/>
      <c r="AO15" s="100"/>
      <c r="AP15" s="100"/>
      <c r="AQ15" s="99"/>
      <c r="AR15" s="99"/>
      <c r="AS15" s="99"/>
      <c r="AU15" s="80">
        <v>6</v>
      </c>
      <c r="AV15" s="79" t="str">
        <f t="shared" si="6"/>
        <v/>
      </c>
      <c r="AW15" s="78" t="s">
        <v>207</v>
      </c>
      <c r="AX15" s="91"/>
      <c r="AY15" s="106" t="str">
        <f t="shared" si="7"/>
        <v/>
      </c>
      <c r="AZ15" s="97"/>
      <c r="BA15" s="98"/>
      <c r="BB15" s="100"/>
      <c r="BC15" s="100"/>
      <c r="BD15" s="100"/>
      <c r="BE15" s="100"/>
      <c r="BF15" s="99"/>
      <c r="BG15" s="99"/>
      <c r="BH15" s="99"/>
      <c r="BJ15" s="80">
        <v>6</v>
      </c>
      <c r="BK15" s="79" t="str">
        <f t="shared" si="8"/>
        <v/>
      </c>
      <c r="BL15" s="78" t="s">
        <v>207</v>
      </c>
      <c r="BM15" s="91"/>
      <c r="BN15" s="106" t="str">
        <f t="shared" si="9"/>
        <v/>
      </c>
      <c r="BO15" s="97"/>
      <c r="BP15" s="98"/>
      <c r="BQ15" s="100"/>
      <c r="BR15" s="100"/>
      <c r="BS15" s="100"/>
      <c r="BT15" s="100"/>
      <c r="BU15" s="99"/>
      <c r="BV15" s="99"/>
      <c r="BW15" s="99"/>
      <c r="BY15" s="80">
        <v>6</v>
      </c>
      <c r="BZ15" s="79" t="str">
        <f t="shared" si="10"/>
        <v/>
      </c>
      <c r="CA15" s="78" t="s">
        <v>207</v>
      </c>
      <c r="CB15" s="91"/>
      <c r="CC15" s="106" t="str">
        <f t="shared" si="11"/>
        <v/>
      </c>
      <c r="CD15" s="97"/>
      <c r="CE15" s="98"/>
      <c r="CF15" s="100"/>
      <c r="CG15" s="100"/>
      <c r="CH15" s="100"/>
      <c r="CI15" s="100"/>
      <c r="CJ15" s="99"/>
      <c r="CK15" s="99"/>
      <c r="CL15" s="99"/>
    </row>
    <row r="16" spans="1:92" x14ac:dyDescent="0.15">
      <c r="B16" s="80">
        <v>7</v>
      </c>
      <c r="C16" s="79" t="str">
        <f t="shared" si="0"/>
        <v/>
      </c>
      <c r="D16" s="78" t="s">
        <v>207</v>
      </c>
      <c r="E16" s="91"/>
      <c r="F16" s="106" t="str">
        <f t="shared" si="1"/>
        <v/>
      </c>
      <c r="G16" s="97"/>
      <c r="H16" s="98"/>
      <c r="I16" s="100"/>
      <c r="J16" s="100"/>
      <c r="K16" s="100"/>
      <c r="L16" s="100"/>
      <c r="M16" s="99"/>
      <c r="N16" s="99"/>
      <c r="O16" s="99"/>
      <c r="Q16" s="80">
        <v>7</v>
      </c>
      <c r="R16" s="79" t="str">
        <f t="shared" si="2"/>
        <v/>
      </c>
      <c r="S16" s="78" t="s">
        <v>207</v>
      </c>
      <c r="T16" s="91"/>
      <c r="U16" s="106" t="str">
        <f t="shared" si="3"/>
        <v/>
      </c>
      <c r="V16" s="97"/>
      <c r="W16" s="98"/>
      <c r="X16" s="100"/>
      <c r="Y16" s="100"/>
      <c r="Z16" s="100"/>
      <c r="AA16" s="100"/>
      <c r="AB16" s="99"/>
      <c r="AC16" s="99"/>
      <c r="AD16" s="99"/>
      <c r="AF16" s="80">
        <v>7</v>
      </c>
      <c r="AG16" s="79" t="str">
        <f t="shared" si="4"/>
        <v/>
      </c>
      <c r="AH16" s="78" t="s">
        <v>207</v>
      </c>
      <c r="AI16" s="91"/>
      <c r="AJ16" s="106" t="str">
        <f t="shared" si="5"/>
        <v/>
      </c>
      <c r="AK16" s="97"/>
      <c r="AL16" s="98"/>
      <c r="AM16" s="100"/>
      <c r="AN16" s="100"/>
      <c r="AO16" s="100"/>
      <c r="AP16" s="100"/>
      <c r="AQ16" s="99"/>
      <c r="AR16" s="99"/>
      <c r="AS16" s="99"/>
      <c r="AU16" s="80">
        <v>7</v>
      </c>
      <c r="AV16" s="79" t="str">
        <f t="shared" si="6"/>
        <v/>
      </c>
      <c r="AW16" s="78" t="s">
        <v>207</v>
      </c>
      <c r="AX16" s="91"/>
      <c r="AY16" s="106" t="str">
        <f t="shared" si="7"/>
        <v/>
      </c>
      <c r="AZ16" s="97"/>
      <c r="BA16" s="98"/>
      <c r="BB16" s="100"/>
      <c r="BC16" s="100"/>
      <c r="BD16" s="100"/>
      <c r="BE16" s="100"/>
      <c r="BF16" s="99"/>
      <c r="BG16" s="99"/>
      <c r="BH16" s="99"/>
      <c r="BJ16" s="80">
        <v>7</v>
      </c>
      <c r="BK16" s="79" t="str">
        <f t="shared" si="8"/>
        <v/>
      </c>
      <c r="BL16" s="78" t="s">
        <v>207</v>
      </c>
      <c r="BM16" s="91"/>
      <c r="BN16" s="106" t="str">
        <f t="shared" si="9"/>
        <v/>
      </c>
      <c r="BO16" s="97"/>
      <c r="BP16" s="98"/>
      <c r="BQ16" s="100"/>
      <c r="BR16" s="100"/>
      <c r="BS16" s="100"/>
      <c r="BT16" s="100"/>
      <c r="BU16" s="99"/>
      <c r="BV16" s="99"/>
      <c r="BW16" s="99"/>
      <c r="BY16" s="80">
        <v>7</v>
      </c>
      <c r="BZ16" s="79" t="str">
        <f t="shared" si="10"/>
        <v/>
      </c>
      <c r="CA16" s="78" t="s">
        <v>207</v>
      </c>
      <c r="CB16" s="91"/>
      <c r="CC16" s="106" t="str">
        <f t="shared" si="11"/>
        <v/>
      </c>
      <c r="CD16" s="97"/>
      <c r="CE16" s="98"/>
      <c r="CF16" s="100"/>
      <c r="CG16" s="100"/>
      <c r="CH16" s="100"/>
      <c r="CI16" s="100"/>
      <c r="CJ16" s="99"/>
      <c r="CK16" s="99"/>
      <c r="CL16" s="99"/>
    </row>
    <row r="17" spans="2:90" x14ac:dyDescent="0.15">
      <c r="B17" s="80">
        <v>8</v>
      </c>
      <c r="C17" s="79" t="str">
        <f t="shared" si="0"/>
        <v/>
      </c>
      <c r="D17" s="78" t="s">
        <v>207</v>
      </c>
      <c r="E17" s="91"/>
      <c r="F17" s="106" t="str">
        <f t="shared" si="1"/>
        <v/>
      </c>
      <c r="G17" s="97"/>
      <c r="H17" s="98"/>
      <c r="I17" s="99"/>
      <c r="J17" s="99"/>
      <c r="K17" s="99"/>
      <c r="L17" s="99"/>
      <c r="M17" s="99"/>
      <c r="N17" s="99"/>
      <c r="O17" s="99"/>
      <c r="Q17" s="80">
        <v>8</v>
      </c>
      <c r="R17" s="79" t="str">
        <f t="shared" si="2"/>
        <v/>
      </c>
      <c r="S17" s="78" t="s">
        <v>207</v>
      </c>
      <c r="T17" s="91"/>
      <c r="U17" s="106" t="str">
        <f t="shared" si="3"/>
        <v/>
      </c>
      <c r="V17" s="97"/>
      <c r="W17" s="98"/>
      <c r="X17" s="99"/>
      <c r="Y17" s="99"/>
      <c r="Z17" s="99"/>
      <c r="AA17" s="99"/>
      <c r="AB17" s="99"/>
      <c r="AC17" s="99"/>
      <c r="AD17" s="99"/>
      <c r="AF17" s="80">
        <v>8</v>
      </c>
      <c r="AG17" s="79" t="str">
        <f t="shared" si="4"/>
        <v/>
      </c>
      <c r="AH17" s="78" t="s">
        <v>207</v>
      </c>
      <c r="AI17" s="91"/>
      <c r="AJ17" s="106" t="str">
        <f t="shared" si="5"/>
        <v/>
      </c>
      <c r="AK17" s="97"/>
      <c r="AL17" s="98"/>
      <c r="AM17" s="99"/>
      <c r="AN17" s="99"/>
      <c r="AO17" s="99"/>
      <c r="AP17" s="99"/>
      <c r="AQ17" s="99"/>
      <c r="AR17" s="99"/>
      <c r="AS17" s="99"/>
      <c r="AU17" s="80">
        <v>8</v>
      </c>
      <c r="AV17" s="79" t="str">
        <f t="shared" si="6"/>
        <v/>
      </c>
      <c r="AW17" s="78" t="s">
        <v>207</v>
      </c>
      <c r="AX17" s="91"/>
      <c r="AY17" s="106" t="str">
        <f t="shared" si="7"/>
        <v/>
      </c>
      <c r="AZ17" s="97"/>
      <c r="BA17" s="98"/>
      <c r="BB17" s="99"/>
      <c r="BC17" s="99"/>
      <c r="BD17" s="99"/>
      <c r="BE17" s="99"/>
      <c r="BF17" s="99"/>
      <c r="BG17" s="99"/>
      <c r="BH17" s="99"/>
      <c r="BJ17" s="80">
        <v>8</v>
      </c>
      <c r="BK17" s="79" t="str">
        <f t="shared" si="8"/>
        <v/>
      </c>
      <c r="BL17" s="78" t="s">
        <v>207</v>
      </c>
      <c r="BM17" s="91"/>
      <c r="BN17" s="106" t="str">
        <f t="shared" si="9"/>
        <v/>
      </c>
      <c r="BO17" s="97"/>
      <c r="BP17" s="98"/>
      <c r="BQ17" s="99"/>
      <c r="BR17" s="99"/>
      <c r="BS17" s="99"/>
      <c r="BT17" s="99"/>
      <c r="BU17" s="99"/>
      <c r="BV17" s="99"/>
      <c r="BW17" s="99"/>
      <c r="BY17" s="80">
        <v>8</v>
      </c>
      <c r="BZ17" s="79" t="str">
        <f t="shared" si="10"/>
        <v/>
      </c>
      <c r="CA17" s="78" t="s">
        <v>207</v>
      </c>
      <c r="CB17" s="91"/>
      <c r="CC17" s="106" t="str">
        <f t="shared" si="11"/>
        <v/>
      </c>
      <c r="CD17" s="97"/>
      <c r="CE17" s="98"/>
      <c r="CF17" s="99"/>
      <c r="CG17" s="99"/>
      <c r="CH17" s="99"/>
      <c r="CI17" s="99"/>
      <c r="CJ17" s="99"/>
      <c r="CK17" s="99"/>
      <c r="CL17" s="99"/>
    </row>
    <row r="18" spans="2:90" x14ac:dyDescent="0.15">
      <c r="B18" s="80">
        <v>9</v>
      </c>
      <c r="C18" s="79" t="str">
        <f t="shared" si="0"/>
        <v/>
      </c>
      <c r="D18" s="78" t="s">
        <v>207</v>
      </c>
      <c r="E18" s="91"/>
      <c r="F18" s="106" t="str">
        <f t="shared" si="1"/>
        <v/>
      </c>
      <c r="G18" s="97"/>
      <c r="H18" s="98"/>
      <c r="I18" s="100"/>
      <c r="J18" s="100"/>
      <c r="K18" s="100"/>
      <c r="L18" s="100"/>
      <c r="M18" s="99"/>
      <c r="N18" s="99"/>
      <c r="O18" s="99"/>
      <c r="Q18" s="80">
        <v>9</v>
      </c>
      <c r="R18" s="79" t="str">
        <f t="shared" si="2"/>
        <v/>
      </c>
      <c r="S18" s="78" t="s">
        <v>207</v>
      </c>
      <c r="T18" s="91"/>
      <c r="U18" s="106" t="str">
        <f t="shared" si="3"/>
        <v/>
      </c>
      <c r="V18" s="97"/>
      <c r="W18" s="98"/>
      <c r="X18" s="100"/>
      <c r="Y18" s="100"/>
      <c r="Z18" s="100"/>
      <c r="AA18" s="100"/>
      <c r="AB18" s="99"/>
      <c r="AC18" s="99"/>
      <c r="AD18" s="99"/>
      <c r="AF18" s="80">
        <v>9</v>
      </c>
      <c r="AG18" s="79" t="str">
        <f t="shared" si="4"/>
        <v/>
      </c>
      <c r="AH18" s="78" t="s">
        <v>207</v>
      </c>
      <c r="AI18" s="91"/>
      <c r="AJ18" s="106" t="str">
        <f t="shared" si="5"/>
        <v/>
      </c>
      <c r="AK18" s="97"/>
      <c r="AL18" s="98"/>
      <c r="AM18" s="100"/>
      <c r="AN18" s="100"/>
      <c r="AO18" s="100"/>
      <c r="AP18" s="100"/>
      <c r="AQ18" s="99"/>
      <c r="AR18" s="99"/>
      <c r="AS18" s="99"/>
      <c r="AU18" s="80">
        <v>9</v>
      </c>
      <c r="AV18" s="79" t="str">
        <f t="shared" si="6"/>
        <v/>
      </c>
      <c r="AW18" s="78" t="s">
        <v>207</v>
      </c>
      <c r="AX18" s="91"/>
      <c r="AY18" s="106" t="str">
        <f t="shared" si="7"/>
        <v/>
      </c>
      <c r="AZ18" s="97"/>
      <c r="BA18" s="98"/>
      <c r="BB18" s="100"/>
      <c r="BC18" s="100"/>
      <c r="BD18" s="100"/>
      <c r="BE18" s="100"/>
      <c r="BF18" s="99"/>
      <c r="BG18" s="99"/>
      <c r="BH18" s="99"/>
      <c r="BJ18" s="80">
        <v>9</v>
      </c>
      <c r="BK18" s="79" t="str">
        <f t="shared" si="8"/>
        <v/>
      </c>
      <c r="BL18" s="78" t="s">
        <v>207</v>
      </c>
      <c r="BM18" s="91"/>
      <c r="BN18" s="106" t="str">
        <f t="shared" si="9"/>
        <v/>
      </c>
      <c r="BO18" s="97"/>
      <c r="BP18" s="98"/>
      <c r="BQ18" s="100"/>
      <c r="BR18" s="100"/>
      <c r="BS18" s="100"/>
      <c r="BT18" s="100"/>
      <c r="BU18" s="99"/>
      <c r="BV18" s="99"/>
      <c r="BW18" s="99"/>
      <c r="BY18" s="80">
        <v>9</v>
      </c>
      <c r="BZ18" s="79" t="str">
        <f t="shared" si="10"/>
        <v/>
      </c>
      <c r="CA18" s="78" t="s">
        <v>207</v>
      </c>
      <c r="CB18" s="91"/>
      <c r="CC18" s="106" t="str">
        <f t="shared" si="11"/>
        <v/>
      </c>
      <c r="CD18" s="97"/>
      <c r="CE18" s="98"/>
      <c r="CF18" s="100"/>
      <c r="CG18" s="100"/>
      <c r="CH18" s="100"/>
      <c r="CI18" s="100"/>
      <c r="CJ18" s="99"/>
      <c r="CK18" s="99"/>
      <c r="CL18" s="99"/>
    </row>
    <row r="19" spans="2:90" x14ac:dyDescent="0.15">
      <c r="B19" s="80">
        <v>10</v>
      </c>
      <c r="C19" s="79" t="str">
        <f t="shared" si="0"/>
        <v/>
      </c>
      <c r="D19" s="78" t="s">
        <v>207</v>
      </c>
      <c r="E19" s="91"/>
      <c r="F19" s="106" t="str">
        <f t="shared" si="1"/>
        <v/>
      </c>
      <c r="G19" s="97"/>
      <c r="H19" s="98"/>
      <c r="I19" s="100"/>
      <c r="J19" s="100"/>
      <c r="K19" s="100"/>
      <c r="L19" s="100"/>
      <c r="M19" s="99"/>
      <c r="N19" s="99"/>
      <c r="O19" s="99"/>
      <c r="Q19" s="80">
        <v>10</v>
      </c>
      <c r="R19" s="79" t="str">
        <f t="shared" si="2"/>
        <v/>
      </c>
      <c r="S19" s="78" t="s">
        <v>207</v>
      </c>
      <c r="T19" s="91"/>
      <c r="U19" s="106" t="str">
        <f t="shared" si="3"/>
        <v/>
      </c>
      <c r="V19" s="97"/>
      <c r="W19" s="98"/>
      <c r="X19" s="100"/>
      <c r="Y19" s="100"/>
      <c r="Z19" s="100"/>
      <c r="AA19" s="100"/>
      <c r="AB19" s="99"/>
      <c r="AC19" s="99"/>
      <c r="AD19" s="99"/>
      <c r="AF19" s="80">
        <v>10</v>
      </c>
      <c r="AG19" s="79" t="str">
        <f t="shared" si="4"/>
        <v/>
      </c>
      <c r="AH19" s="78" t="s">
        <v>207</v>
      </c>
      <c r="AI19" s="91"/>
      <c r="AJ19" s="106" t="str">
        <f t="shared" si="5"/>
        <v/>
      </c>
      <c r="AK19" s="97"/>
      <c r="AL19" s="98"/>
      <c r="AM19" s="100"/>
      <c r="AN19" s="100"/>
      <c r="AO19" s="100"/>
      <c r="AP19" s="100"/>
      <c r="AQ19" s="99"/>
      <c r="AR19" s="99"/>
      <c r="AS19" s="99"/>
      <c r="AU19" s="80">
        <v>10</v>
      </c>
      <c r="AV19" s="79" t="str">
        <f t="shared" si="6"/>
        <v/>
      </c>
      <c r="AW19" s="78" t="s">
        <v>207</v>
      </c>
      <c r="AX19" s="91"/>
      <c r="AY19" s="106" t="str">
        <f t="shared" si="7"/>
        <v/>
      </c>
      <c r="AZ19" s="97"/>
      <c r="BA19" s="98"/>
      <c r="BB19" s="100"/>
      <c r="BC19" s="100"/>
      <c r="BD19" s="100"/>
      <c r="BE19" s="100"/>
      <c r="BF19" s="99"/>
      <c r="BG19" s="99"/>
      <c r="BH19" s="99"/>
      <c r="BJ19" s="80">
        <v>10</v>
      </c>
      <c r="BK19" s="79" t="str">
        <f t="shared" si="8"/>
        <v/>
      </c>
      <c r="BL19" s="78" t="s">
        <v>207</v>
      </c>
      <c r="BM19" s="91"/>
      <c r="BN19" s="106" t="str">
        <f t="shared" si="9"/>
        <v/>
      </c>
      <c r="BO19" s="97"/>
      <c r="BP19" s="98"/>
      <c r="BQ19" s="100"/>
      <c r="BR19" s="100"/>
      <c r="BS19" s="100"/>
      <c r="BT19" s="100"/>
      <c r="BU19" s="99"/>
      <c r="BV19" s="99"/>
      <c r="BW19" s="99"/>
      <c r="BY19" s="80">
        <v>10</v>
      </c>
      <c r="BZ19" s="79" t="str">
        <f t="shared" si="10"/>
        <v/>
      </c>
      <c r="CA19" s="78" t="s">
        <v>207</v>
      </c>
      <c r="CB19" s="91"/>
      <c r="CC19" s="106" t="str">
        <f t="shared" si="11"/>
        <v/>
      </c>
      <c r="CD19" s="97"/>
      <c r="CE19" s="98"/>
      <c r="CF19" s="100"/>
      <c r="CG19" s="100"/>
      <c r="CH19" s="100"/>
      <c r="CI19" s="100"/>
      <c r="CJ19" s="99"/>
      <c r="CK19" s="99"/>
      <c r="CL19" s="99"/>
    </row>
    <row r="20" spans="2:90" x14ac:dyDescent="0.15">
      <c r="B20" s="80">
        <v>11</v>
      </c>
      <c r="C20" s="79" t="str">
        <f t="shared" si="0"/>
        <v/>
      </c>
      <c r="D20" s="78" t="s">
        <v>207</v>
      </c>
      <c r="E20" s="91"/>
      <c r="F20" s="106" t="str">
        <f t="shared" si="1"/>
        <v/>
      </c>
      <c r="G20" s="97"/>
      <c r="H20" s="98"/>
      <c r="I20" s="99"/>
      <c r="J20" s="99"/>
      <c r="K20" s="99"/>
      <c r="L20" s="99"/>
      <c r="M20" s="99"/>
      <c r="N20" s="99"/>
      <c r="O20" s="99"/>
      <c r="Q20" s="80">
        <v>11</v>
      </c>
      <c r="R20" s="79" t="str">
        <f t="shared" si="2"/>
        <v/>
      </c>
      <c r="S20" s="78" t="s">
        <v>207</v>
      </c>
      <c r="T20" s="91"/>
      <c r="U20" s="106" t="str">
        <f t="shared" si="3"/>
        <v/>
      </c>
      <c r="V20" s="97"/>
      <c r="W20" s="98"/>
      <c r="X20" s="99"/>
      <c r="Y20" s="99"/>
      <c r="Z20" s="99"/>
      <c r="AA20" s="99"/>
      <c r="AB20" s="99"/>
      <c r="AC20" s="99"/>
      <c r="AD20" s="99"/>
      <c r="AF20" s="80">
        <v>11</v>
      </c>
      <c r="AG20" s="79" t="str">
        <f t="shared" si="4"/>
        <v/>
      </c>
      <c r="AH20" s="78" t="s">
        <v>207</v>
      </c>
      <c r="AI20" s="91"/>
      <c r="AJ20" s="106" t="str">
        <f t="shared" si="5"/>
        <v/>
      </c>
      <c r="AK20" s="97"/>
      <c r="AL20" s="98"/>
      <c r="AM20" s="99"/>
      <c r="AN20" s="99"/>
      <c r="AO20" s="99"/>
      <c r="AP20" s="99"/>
      <c r="AQ20" s="99"/>
      <c r="AR20" s="99"/>
      <c r="AS20" s="99"/>
      <c r="AU20" s="80">
        <v>11</v>
      </c>
      <c r="AV20" s="79" t="str">
        <f t="shared" si="6"/>
        <v/>
      </c>
      <c r="AW20" s="78" t="s">
        <v>207</v>
      </c>
      <c r="AX20" s="91"/>
      <c r="AY20" s="106" t="str">
        <f t="shared" si="7"/>
        <v/>
      </c>
      <c r="AZ20" s="97"/>
      <c r="BA20" s="98"/>
      <c r="BB20" s="99"/>
      <c r="BC20" s="99"/>
      <c r="BD20" s="99"/>
      <c r="BE20" s="99"/>
      <c r="BF20" s="99"/>
      <c r="BG20" s="99"/>
      <c r="BH20" s="99"/>
      <c r="BJ20" s="80">
        <v>11</v>
      </c>
      <c r="BK20" s="79" t="str">
        <f t="shared" si="8"/>
        <v/>
      </c>
      <c r="BL20" s="78" t="s">
        <v>207</v>
      </c>
      <c r="BM20" s="91"/>
      <c r="BN20" s="106" t="str">
        <f t="shared" si="9"/>
        <v/>
      </c>
      <c r="BO20" s="97"/>
      <c r="BP20" s="98"/>
      <c r="BQ20" s="99"/>
      <c r="BR20" s="99"/>
      <c r="BS20" s="99"/>
      <c r="BT20" s="99"/>
      <c r="BU20" s="99"/>
      <c r="BV20" s="99"/>
      <c r="BW20" s="99"/>
      <c r="BY20" s="80">
        <v>11</v>
      </c>
      <c r="BZ20" s="79" t="str">
        <f t="shared" si="10"/>
        <v/>
      </c>
      <c r="CA20" s="78" t="s">
        <v>207</v>
      </c>
      <c r="CB20" s="91"/>
      <c r="CC20" s="106" t="str">
        <f t="shared" si="11"/>
        <v/>
      </c>
      <c r="CD20" s="97"/>
      <c r="CE20" s="98"/>
      <c r="CF20" s="99"/>
      <c r="CG20" s="99"/>
      <c r="CH20" s="99"/>
      <c r="CI20" s="99"/>
      <c r="CJ20" s="99"/>
      <c r="CK20" s="99"/>
      <c r="CL20" s="99"/>
    </row>
    <row r="21" spans="2:90" x14ac:dyDescent="0.15">
      <c r="B21" s="80">
        <v>12</v>
      </c>
      <c r="C21" s="79" t="str">
        <f t="shared" si="0"/>
        <v/>
      </c>
      <c r="D21" s="78" t="s">
        <v>207</v>
      </c>
      <c r="E21" s="91"/>
      <c r="F21" s="106" t="str">
        <f t="shared" si="1"/>
        <v/>
      </c>
      <c r="G21" s="97"/>
      <c r="H21" s="98"/>
      <c r="I21" s="100"/>
      <c r="J21" s="100"/>
      <c r="K21" s="100"/>
      <c r="L21" s="100"/>
      <c r="M21" s="99"/>
      <c r="N21" s="99"/>
      <c r="O21" s="99"/>
      <c r="Q21" s="80">
        <v>12</v>
      </c>
      <c r="R21" s="79" t="str">
        <f t="shared" si="2"/>
        <v/>
      </c>
      <c r="S21" s="78" t="s">
        <v>207</v>
      </c>
      <c r="T21" s="91"/>
      <c r="U21" s="106" t="str">
        <f t="shared" si="3"/>
        <v/>
      </c>
      <c r="V21" s="97"/>
      <c r="W21" s="98"/>
      <c r="X21" s="100"/>
      <c r="Y21" s="100"/>
      <c r="Z21" s="100"/>
      <c r="AA21" s="100"/>
      <c r="AB21" s="99"/>
      <c r="AC21" s="99"/>
      <c r="AD21" s="99"/>
      <c r="AF21" s="80">
        <v>12</v>
      </c>
      <c r="AG21" s="79" t="str">
        <f t="shared" si="4"/>
        <v/>
      </c>
      <c r="AH21" s="78" t="s">
        <v>207</v>
      </c>
      <c r="AI21" s="91"/>
      <c r="AJ21" s="106" t="str">
        <f t="shared" si="5"/>
        <v/>
      </c>
      <c r="AK21" s="97"/>
      <c r="AL21" s="98"/>
      <c r="AM21" s="100"/>
      <c r="AN21" s="100"/>
      <c r="AO21" s="100"/>
      <c r="AP21" s="100"/>
      <c r="AQ21" s="99"/>
      <c r="AR21" s="99"/>
      <c r="AS21" s="99"/>
      <c r="AU21" s="80">
        <v>12</v>
      </c>
      <c r="AV21" s="79" t="str">
        <f t="shared" si="6"/>
        <v/>
      </c>
      <c r="AW21" s="78" t="s">
        <v>207</v>
      </c>
      <c r="AX21" s="91"/>
      <c r="AY21" s="106" t="str">
        <f t="shared" si="7"/>
        <v/>
      </c>
      <c r="AZ21" s="97"/>
      <c r="BA21" s="98"/>
      <c r="BB21" s="100"/>
      <c r="BC21" s="100"/>
      <c r="BD21" s="100"/>
      <c r="BE21" s="100"/>
      <c r="BF21" s="99"/>
      <c r="BG21" s="99"/>
      <c r="BH21" s="99"/>
      <c r="BJ21" s="80">
        <v>12</v>
      </c>
      <c r="BK21" s="79" t="str">
        <f t="shared" si="8"/>
        <v/>
      </c>
      <c r="BL21" s="78" t="s">
        <v>207</v>
      </c>
      <c r="BM21" s="91"/>
      <c r="BN21" s="106" t="str">
        <f t="shared" si="9"/>
        <v/>
      </c>
      <c r="BO21" s="97"/>
      <c r="BP21" s="98"/>
      <c r="BQ21" s="100"/>
      <c r="BR21" s="100"/>
      <c r="BS21" s="100"/>
      <c r="BT21" s="100"/>
      <c r="BU21" s="99"/>
      <c r="BV21" s="99"/>
      <c r="BW21" s="99"/>
      <c r="BY21" s="80">
        <v>12</v>
      </c>
      <c r="BZ21" s="79" t="str">
        <f t="shared" si="10"/>
        <v/>
      </c>
      <c r="CA21" s="78" t="s">
        <v>207</v>
      </c>
      <c r="CB21" s="91"/>
      <c r="CC21" s="106" t="str">
        <f t="shared" si="11"/>
        <v/>
      </c>
      <c r="CD21" s="97"/>
      <c r="CE21" s="98"/>
      <c r="CF21" s="100"/>
      <c r="CG21" s="100"/>
      <c r="CH21" s="100"/>
      <c r="CI21" s="100"/>
      <c r="CJ21" s="99"/>
      <c r="CK21" s="99"/>
      <c r="CL21" s="99"/>
    </row>
    <row r="22" spans="2:90" x14ac:dyDescent="0.15">
      <c r="B22" s="80">
        <v>13</v>
      </c>
      <c r="C22" s="79" t="str">
        <f t="shared" si="0"/>
        <v/>
      </c>
      <c r="D22" s="78" t="s">
        <v>207</v>
      </c>
      <c r="E22" s="91"/>
      <c r="F22" s="106" t="str">
        <f t="shared" si="1"/>
        <v/>
      </c>
      <c r="G22" s="97"/>
      <c r="H22" s="98"/>
      <c r="I22" s="100"/>
      <c r="J22" s="100"/>
      <c r="K22" s="100"/>
      <c r="L22" s="100"/>
      <c r="M22" s="99"/>
      <c r="N22" s="99"/>
      <c r="O22" s="99"/>
      <c r="Q22" s="80">
        <v>13</v>
      </c>
      <c r="R22" s="79" t="str">
        <f t="shared" si="2"/>
        <v/>
      </c>
      <c r="S22" s="78" t="s">
        <v>207</v>
      </c>
      <c r="T22" s="91"/>
      <c r="U22" s="106" t="str">
        <f t="shared" si="3"/>
        <v/>
      </c>
      <c r="V22" s="97"/>
      <c r="W22" s="98"/>
      <c r="X22" s="100"/>
      <c r="Y22" s="100"/>
      <c r="Z22" s="100"/>
      <c r="AA22" s="100"/>
      <c r="AB22" s="99"/>
      <c r="AC22" s="99"/>
      <c r="AD22" s="99"/>
      <c r="AF22" s="80">
        <v>13</v>
      </c>
      <c r="AG22" s="79" t="str">
        <f t="shared" si="4"/>
        <v/>
      </c>
      <c r="AH22" s="78" t="s">
        <v>207</v>
      </c>
      <c r="AI22" s="91"/>
      <c r="AJ22" s="106" t="str">
        <f t="shared" si="5"/>
        <v/>
      </c>
      <c r="AK22" s="97"/>
      <c r="AL22" s="98"/>
      <c r="AM22" s="100"/>
      <c r="AN22" s="100"/>
      <c r="AO22" s="100"/>
      <c r="AP22" s="100"/>
      <c r="AQ22" s="99"/>
      <c r="AR22" s="99"/>
      <c r="AS22" s="99"/>
      <c r="AU22" s="80">
        <v>13</v>
      </c>
      <c r="AV22" s="79" t="str">
        <f t="shared" si="6"/>
        <v/>
      </c>
      <c r="AW22" s="78" t="s">
        <v>207</v>
      </c>
      <c r="AX22" s="91"/>
      <c r="AY22" s="106" t="str">
        <f t="shared" si="7"/>
        <v/>
      </c>
      <c r="AZ22" s="97"/>
      <c r="BA22" s="98"/>
      <c r="BB22" s="100"/>
      <c r="BC22" s="100"/>
      <c r="BD22" s="100"/>
      <c r="BE22" s="100"/>
      <c r="BF22" s="99"/>
      <c r="BG22" s="99"/>
      <c r="BH22" s="99"/>
      <c r="BJ22" s="80">
        <v>13</v>
      </c>
      <c r="BK22" s="79" t="str">
        <f t="shared" si="8"/>
        <v/>
      </c>
      <c r="BL22" s="78" t="s">
        <v>207</v>
      </c>
      <c r="BM22" s="91"/>
      <c r="BN22" s="106" t="str">
        <f t="shared" si="9"/>
        <v/>
      </c>
      <c r="BO22" s="97"/>
      <c r="BP22" s="98"/>
      <c r="BQ22" s="100"/>
      <c r="BR22" s="100"/>
      <c r="BS22" s="100"/>
      <c r="BT22" s="100"/>
      <c r="BU22" s="99"/>
      <c r="BV22" s="99"/>
      <c r="BW22" s="99"/>
      <c r="BY22" s="80">
        <v>13</v>
      </c>
      <c r="BZ22" s="79" t="str">
        <f t="shared" si="10"/>
        <v/>
      </c>
      <c r="CA22" s="78" t="s">
        <v>207</v>
      </c>
      <c r="CB22" s="91"/>
      <c r="CC22" s="106" t="str">
        <f t="shared" si="11"/>
        <v/>
      </c>
      <c r="CD22" s="97"/>
      <c r="CE22" s="98"/>
      <c r="CF22" s="100"/>
      <c r="CG22" s="100"/>
      <c r="CH22" s="100"/>
      <c r="CI22" s="100"/>
      <c r="CJ22" s="99"/>
      <c r="CK22" s="99"/>
      <c r="CL22" s="99"/>
    </row>
    <row r="23" spans="2:90" x14ac:dyDescent="0.15">
      <c r="B23" s="80">
        <v>14</v>
      </c>
      <c r="C23" s="79" t="str">
        <f t="shared" si="0"/>
        <v/>
      </c>
      <c r="D23" s="78" t="s">
        <v>207</v>
      </c>
      <c r="E23" s="91"/>
      <c r="F23" s="106" t="str">
        <f t="shared" si="1"/>
        <v/>
      </c>
      <c r="G23" s="97"/>
      <c r="H23" s="98"/>
      <c r="I23" s="99"/>
      <c r="J23" s="99"/>
      <c r="K23" s="99"/>
      <c r="L23" s="99"/>
      <c r="M23" s="99"/>
      <c r="N23" s="99"/>
      <c r="O23" s="99"/>
      <c r="Q23" s="80">
        <v>14</v>
      </c>
      <c r="R23" s="79" t="str">
        <f t="shared" si="2"/>
        <v/>
      </c>
      <c r="S23" s="78" t="s">
        <v>207</v>
      </c>
      <c r="T23" s="91"/>
      <c r="U23" s="106" t="str">
        <f t="shared" si="3"/>
        <v/>
      </c>
      <c r="V23" s="97"/>
      <c r="W23" s="98"/>
      <c r="X23" s="99"/>
      <c r="Y23" s="99"/>
      <c r="Z23" s="99"/>
      <c r="AA23" s="99"/>
      <c r="AB23" s="99"/>
      <c r="AC23" s="99"/>
      <c r="AD23" s="99"/>
      <c r="AF23" s="80">
        <v>14</v>
      </c>
      <c r="AG23" s="79" t="str">
        <f t="shared" si="4"/>
        <v/>
      </c>
      <c r="AH23" s="78" t="s">
        <v>207</v>
      </c>
      <c r="AI23" s="91"/>
      <c r="AJ23" s="106" t="str">
        <f t="shared" si="5"/>
        <v/>
      </c>
      <c r="AK23" s="97"/>
      <c r="AL23" s="98"/>
      <c r="AM23" s="99"/>
      <c r="AN23" s="99"/>
      <c r="AO23" s="99"/>
      <c r="AP23" s="99"/>
      <c r="AQ23" s="99"/>
      <c r="AR23" s="99"/>
      <c r="AS23" s="99"/>
      <c r="AU23" s="80">
        <v>14</v>
      </c>
      <c r="AV23" s="79" t="str">
        <f t="shared" si="6"/>
        <v/>
      </c>
      <c r="AW23" s="78" t="s">
        <v>207</v>
      </c>
      <c r="AX23" s="91"/>
      <c r="AY23" s="106" t="str">
        <f t="shared" si="7"/>
        <v/>
      </c>
      <c r="AZ23" s="97"/>
      <c r="BA23" s="98"/>
      <c r="BB23" s="99"/>
      <c r="BC23" s="99"/>
      <c r="BD23" s="99"/>
      <c r="BE23" s="99"/>
      <c r="BF23" s="99"/>
      <c r="BG23" s="99"/>
      <c r="BH23" s="99"/>
      <c r="BJ23" s="80">
        <v>14</v>
      </c>
      <c r="BK23" s="79" t="str">
        <f t="shared" si="8"/>
        <v/>
      </c>
      <c r="BL23" s="78" t="s">
        <v>207</v>
      </c>
      <c r="BM23" s="91"/>
      <c r="BN23" s="106" t="str">
        <f t="shared" si="9"/>
        <v/>
      </c>
      <c r="BO23" s="97"/>
      <c r="BP23" s="98"/>
      <c r="BQ23" s="99"/>
      <c r="BR23" s="99"/>
      <c r="BS23" s="99"/>
      <c r="BT23" s="99"/>
      <c r="BU23" s="99"/>
      <c r="BV23" s="99"/>
      <c r="BW23" s="99"/>
      <c r="BY23" s="80">
        <v>14</v>
      </c>
      <c r="BZ23" s="79" t="str">
        <f t="shared" si="10"/>
        <v/>
      </c>
      <c r="CA23" s="78" t="s">
        <v>207</v>
      </c>
      <c r="CB23" s="91"/>
      <c r="CC23" s="106" t="str">
        <f t="shared" si="11"/>
        <v/>
      </c>
      <c r="CD23" s="97"/>
      <c r="CE23" s="98"/>
      <c r="CF23" s="99"/>
      <c r="CG23" s="99"/>
      <c r="CH23" s="99"/>
      <c r="CI23" s="99"/>
      <c r="CJ23" s="99"/>
      <c r="CK23" s="99"/>
      <c r="CL23" s="99"/>
    </row>
    <row r="24" spans="2:90" x14ac:dyDescent="0.15">
      <c r="B24" s="80">
        <v>15</v>
      </c>
      <c r="C24" s="79" t="str">
        <f t="shared" si="0"/>
        <v/>
      </c>
      <c r="D24" s="78" t="s">
        <v>207</v>
      </c>
      <c r="E24" s="91"/>
      <c r="F24" s="106" t="str">
        <f t="shared" si="1"/>
        <v/>
      </c>
      <c r="G24" s="97"/>
      <c r="H24" s="98"/>
      <c r="I24" s="100"/>
      <c r="J24" s="100"/>
      <c r="K24" s="100"/>
      <c r="L24" s="100"/>
      <c r="M24" s="99"/>
      <c r="N24" s="99"/>
      <c r="O24" s="99"/>
      <c r="Q24" s="80">
        <v>15</v>
      </c>
      <c r="R24" s="79" t="str">
        <f t="shared" si="2"/>
        <v/>
      </c>
      <c r="S24" s="78" t="s">
        <v>207</v>
      </c>
      <c r="T24" s="91"/>
      <c r="U24" s="106" t="str">
        <f t="shared" si="3"/>
        <v/>
      </c>
      <c r="V24" s="97"/>
      <c r="W24" s="98"/>
      <c r="X24" s="100"/>
      <c r="Y24" s="100"/>
      <c r="Z24" s="100"/>
      <c r="AA24" s="100"/>
      <c r="AB24" s="99"/>
      <c r="AC24" s="99"/>
      <c r="AD24" s="99"/>
      <c r="AF24" s="80">
        <v>15</v>
      </c>
      <c r="AG24" s="79" t="str">
        <f t="shared" si="4"/>
        <v/>
      </c>
      <c r="AH24" s="78" t="s">
        <v>207</v>
      </c>
      <c r="AI24" s="91"/>
      <c r="AJ24" s="106" t="str">
        <f t="shared" si="5"/>
        <v/>
      </c>
      <c r="AK24" s="97"/>
      <c r="AL24" s="98"/>
      <c r="AM24" s="100"/>
      <c r="AN24" s="100"/>
      <c r="AO24" s="100"/>
      <c r="AP24" s="100"/>
      <c r="AQ24" s="99"/>
      <c r="AR24" s="99"/>
      <c r="AS24" s="99"/>
      <c r="AU24" s="80">
        <v>15</v>
      </c>
      <c r="AV24" s="79" t="str">
        <f t="shared" si="6"/>
        <v/>
      </c>
      <c r="AW24" s="78" t="s">
        <v>207</v>
      </c>
      <c r="AX24" s="91"/>
      <c r="AY24" s="106" t="str">
        <f t="shared" si="7"/>
        <v/>
      </c>
      <c r="AZ24" s="97"/>
      <c r="BA24" s="98"/>
      <c r="BB24" s="100"/>
      <c r="BC24" s="100"/>
      <c r="BD24" s="100"/>
      <c r="BE24" s="100"/>
      <c r="BF24" s="99"/>
      <c r="BG24" s="99"/>
      <c r="BH24" s="99"/>
      <c r="BJ24" s="80">
        <v>15</v>
      </c>
      <c r="BK24" s="79" t="str">
        <f t="shared" si="8"/>
        <v/>
      </c>
      <c r="BL24" s="78" t="s">
        <v>207</v>
      </c>
      <c r="BM24" s="91"/>
      <c r="BN24" s="106" t="str">
        <f t="shared" si="9"/>
        <v/>
      </c>
      <c r="BO24" s="97"/>
      <c r="BP24" s="98"/>
      <c r="BQ24" s="100"/>
      <c r="BR24" s="100"/>
      <c r="BS24" s="100"/>
      <c r="BT24" s="100"/>
      <c r="BU24" s="99"/>
      <c r="BV24" s="99"/>
      <c r="BW24" s="99"/>
      <c r="BY24" s="80">
        <v>15</v>
      </c>
      <c r="BZ24" s="79" t="str">
        <f t="shared" si="10"/>
        <v/>
      </c>
      <c r="CA24" s="78" t="s">
        <v>207</v>
      </c>
      <c r="CB24" s="91"/>
      <c r="CC24" s="106" t="str">
        <f t="shared" si="11"/>
        <v/>
      </c>
      <c r="CD24" s="97"/>
      <c r="CE24" s="98"/>
      <c r="CF24" s="100"/>
      <c r="CG24" s="100"/>
      <c r="CH24" s="100"/>
      <c r="CI24" s="100"/>
      <c r="CJ24" s="99"/>
      <c r="CK24" s="99"/>
      <c r="CL24" s="99"/>
    </row>
    <row r="25" spans="2:90" x14ac:dyDescent="0.15">
      <c r="B25" s="80">
        <v>16</v>
      </c>
      <c r="C25" s="79" t="str">
        <f t="shared" si="0"/>
        <v/>
      </c>
      <c r="D25" s="78" t="s">
        <v>207</v>
      </c>
      <c r="E25" s="91"/>
      <c r="F25" s="106" t="str">
        <f t="shared" si="1"/>
        <v/>
      </c>
      <c r="G25" s="97"/>
      <c r="H25" s="98"/>
      <c r="I25" s="100"/>
      <c r="J25" s="100"/>
      <c r="K25" s="100"/>
      <c r="L25" s="100"/>
      <c r="M25" s="99"/>
      <c r="N25" s="99"/>
      <c r="O25" s="99"/>
      <c r="Q25" s="80">
        <v>16</v>
      </c>
      <c r="R25" s="79" t="str">
        <f t="shared" si="2"/>
        <v/>
      </c>
      <c r="S25" s="78" t="s">
        <v>207</v>
      </c>
      <c r="T25" s="91"/>
      <c r="U25" s="106" t="str">
        <f t="shared" si="3"/>
        <v/>
      </c>
      <c r="V25" s="97"/>
      <c r="W25" s="98"/>
      <c r="X25" s="100"/>
      <c r="Y25" s="100"/>
      <c r="Z25" s="100"/>
      <c r="AA25" s="100"/>
      <c r="AB25" s="99"/>
      <c r="AC25" s="99"/>
      <c r="AD25" s="99"/>
      <c r="AF25" s="80">
        <v>16</v>
      </c>
      <c r="AG25" s="79" t="str">
        <f t="shared" si="4"/>
        <v/>
      </c>
      <c r="AH25" s="78" t="s">
        <v>207</v>
      </c>
      <c r="AI25" s="91"/>
      <c r="AJ25" s="106" t="str">
        <f t="shared" si="5"/>
        <v/>
      </c>
      <c r="AK25" s="97"/>
      <c r="AL25" s="98"/>
      <c r="AM25" s="100"/>
      <c r="AN25" s="100"/>
      <c r="AO25" s="100"/>
      <c r="AP25" s="100"/>
      <c r="AQ25" s="99"/>
      <c r="AR25" s="99"/>
      <c r="AS25" s="99"/>
      <c r="AU25" s="80">
        <v>16</v>
      </c>
      <c r="AV25" s="79" t="str">
        <f t="shared" si="6"/>
        <v/>
      </c>
      <c r="AW25" s="78" t="s">
        <v>207</v>
      </c>
      <c r="AX25" s="91"/>
      <c r="AY25" s="106" t="str">
        <f t="shared" si="7"/>
        <v/>
      </c>
      <c r="AZ25" s="97"/>
      <c r="BA25" s="98"/>
      <c r="BB25" s="100"/>
      <c r="BC25" s="100"/>
      <c r="BD25" s="100"/>
      <c r="BE25" s="100"/>
      <c r="BF25" s="99"/>
      <c r="BG25" s="99"/>
      <c r="BH25" s="99"/>
      <c r="BJ25" s="80">
        <v>16</v>
      </c>
      <c r="BK25" s="79" t="str">
        <f t="shared" si="8"/>
        <v/>
      </c>
      <c r="BL25" s="78" t="s">
        <v>207</v>
      </c>
      <c r="BM25" s="91"/>
      <c r="BN25" s="106" t="str">
        <f t="shared" si="9"/>
        <v/>
      </c>
      <c r="BO25" s="97"/>
      <c r="BP25" s="98"/>
      <c r="BQ25" s="100"/>
      <c r="BR25" s="100"/>
      <c r="BS25" s="100"/>
      <c r="BT25" s="100"/>
      <c r="BU25" s="99"/>
      <c r="BV25" s="99"/>
      <c r="BW25" s="99"/>
      <c r="BY25" s="80">
        <v>16</v>
      </c>
      <c r="BZ25" s="79" t="str">
        <f t="shared" si="10"/>
        <v/>
      </c>
      <c r="CA25" s="78" t="s">
        <v>207</v>
      </c>
      <c r="CB25" s="91"/>
      <c r="CC25" s="106" t="str">
        <f t="shared" si="11"/>
        <v/>
      </c>
      <c r="CD25" s="97"/>
      <c r="CE25" s="98"/>
      <c r="CF25" s="100"/>
      <c r="CG25" s="100"/>
      <c r="CH25" s="100"/>
      <c r="CI25" s="100"/>
      <c r="CJ25" s="99"/>
      <c r="CK25" s="99"/>
      <c r="CL25" s="99"/>
    </row>
    <row r="26" spans="2:90" x14ac:dyDescent="0.15">
      <c r="B26" s="80">
        <v>17</v>
      </c>
      <c r="C26" s="79" t="str">
        <f t="shared" si="0"/>
        <v/>
      </c>
      <c r="D26" s="78" t="s">
        <v>207</v>
      </c>
      <c r="E26" s="91"/>
      <c r="F26" s="106" t="str">
        <f t="shared" si="1"/>
        <v/>
      </c>
      <c r="G26" s="97"/>
      <c r="H26" s="98"/>
      <c r="I26" s="99"/>
      <c r="J26" s="99"/>
      <c r="K26" s="99"/>
      <c r="L26" s="99"/>
      <c r="M26" s="99"/>
      <c r="N26" s="99"/>
      <c r="O26" s="99"/>
      <c r="Q26" s="80">
        <v>17</v>
      </c>
      <c r="R26" s="79" t="str">
        <f t="shared" si="2"/>
        <v/>
      </c>
      <c r="S26" s="78" t="s">
        <v>207</v>
      </c>
      <c r="T26" s="91"/>
      <c r="U26" s="106" t="str">
        <f t="shared" si="3"/>
        <v/>
      </c>
      <c r="V26" s="97"/>
      <c r="W26" s="98"/>
      <c r="X26" s="99"/>
      <c r="Y26" s="99"/>
      <c r="Z26" s="99"/>
      <c r="AA26" s="99"/>
      <c r="AB26" s="99"/>
      <c r="AC26" s="99"/>
      <c r="AD26" s="99"/>
      <c r="AF26" s="80">
        <v>17</v>
      </c>
      <c r="AG26" s="79" t="str">
        <f t="shared" si="4"/>
        <v/>
      </c>
      <c r="AH26" s="78" t="s">
        <v>207</v>
      </c>
      <c r="AI26" s="91"/>
      <c r="AJ26" s="106" t="str">
        <f t="shared" si="5"/>
        <v/>
      </c>
      <c r="AK26" s="97"/>
      <c r="AL26" s="98"/>
      <c r="AM26" s="99"/>
      <c r="AN26" s="99"/>
      <c r="AO26" s="99"/>
      <c r="AP26" s="99"/>
      <c r="AQ26" s="99"/>
      <c r="AR26" s="99"/>
      <c r="AS26" s="99"/>
      <c r="AU26" s="80">
        <v>17</v>
      </c>
      <c r="AV26" s="79" t="str">
        <f t="shared" si="6"/>
        <v/>
      </c>
      <c r="AW26" s="78" t="s">
        <v>207</v>
      </c>
      <c r="AX26" s="91"/>
      <c r="AY26" s="106" t="str">
        <f t="shared" si="7"/>
        <v/>
      </c>
      <c r="AZ26" s="97"/>
      <c r="BA26" s="98"/>
      <c r="BB26" s="99"/>
      <c r="BC26" s="99"/>
      <c r="BD26" s="99"/>
      <c r="BE26" s="99"/>
      <c r="BF26" s="99"/>
      <c r="BG26" s="99"/>
      <c r="BH26" s="99"/>
      <c r="BJ26" s="80">
        <v>17</v>
      </c>
      <c r="BK26" s="79" t="str">
        <f t="shared" si="8"/>
        <v/>
      </c>
      <c r="BL26" s="78" t="s">
        <v>207</v>
      </c>
      <c r="BM26" s="91"/>
      <c r="BN26" s="106" t="str">
        <f t="shared" si="9"/>
        <v/>
      </c>
      <c r="BO26" s="97"/>
      <c r="BP26" s="98"/>
      <c r="BQ26" s="99"/>
      <c r="BR26" s="99"/>
      <c r="BS26" s="99"/>
      <c r="BT26" s="99"/>
      <c r="BU26" s="99"/>
      <c r="BV26" s="99"/>
      <c r="BW26" s="99"/>
      <c r="BY26" s="80">
        <v>17</v>
      </c>
      <c r="BZ26" s="79" t="str">
        <f t="shared" si="10"/>
        <v/>
      </c>
      <c r="CA26" s="78" t="s">
        <v>207</v>
      </c>
      <c r="CB26" s="91"/>
      <c r="CC26" s="106" t="str">
        <f t="shared" si="11"/>
        <v/>
      </c>
      <c r="CD26" s="97"/>
      <c r="CE26" s="98"/>
      <c r="CF26" s="99"/>
      <c r="CG26" s="99"/>
      <c r="CH26" s="99"/>
      <c r="CI26" s="99"/>
      <c r="CJ26" s="99"/>
      <c r="CK26" s="99"/>
      <c r="CL26" s="99"/>
    </row>
    <row r="27" spans="2:90" x14ac:dyDescent="0.15">
      <c r="B27" s="80">
        <v>18</v>
      </c>
      <c r="C27" s="79" t="str">
        <f t="shared" si="0"/>
        <v/>
      </c>
      <c r="D27" s="78" t="s">
        <v>207</v>
      </c>
      <c r="E27" s="91"/>
      <c r="F27" s="106" t="str">
        <f t="shared" si="1"/>
        <v/>
      </c>
      <c r="G27" s="97"/>
      <c r="H27" s="98"/>
      <c r="I27" s="100"/>
      <c r="J27" s="100"/>
      <c r="K27" s="100"/>
      <c r="L27" s="100"/>
      <c r="M27" s="99"/>
      <c r="N27" s="99"/>
      <c r="O27" s="99"/>
      <c r="Q27" s="80">
        <v>18</v>
      </c>
      <c r="R27" s="79" t="str">
        <f t="shared" si="2"/>
        <v/>
      </c>
      <c r="S27" s="78" t="s">
        <v>207</v>
      </c>
      <c r="T27" s="91"/>
      <c r="U27" s="106" t="str">
        <f t="shared" si="3"/>
        <v/>
      </c>
      <c r="V27" s="97"/>
      <c r="W27" s="98"/>
      <c r="X27" s="100"/>
      <c r="Y27" s="100"/>
      <c r="Z27" s="100"/>
      <c r="AA27" s="100"/>
      <c r="AB27" s="99"/>
      <c r="AC27" s="99"/>
      <c r="AD27" s="99"/>
      <c r="AF27" s="80">
        <v>18</v>
      </c>
      <c r="AG27" s="79" t="str">
        <f t="shared" si="4"/>
        <v/>
      </c>
      <c r="AH27" s="78" t="s">
        <v>207</v>
      </c>
      <c r="AI27" s="91"/>
      <c r="AJ27" s="106" t="str">
        <f t="shared" si="5"/>
        <v/>
      </c>
      <c r="AK27" s="97"/>
      <c r="AL27" s="98"/>
      <c r="AM27" s="100"/>
      <c r="AN27" s="100"/>
      <c r="AO27" s="100"/>
      <c r="AP27" s="100"/>
      <c r="AQ27" s="99"/>
      <c r="AR27" s="99"/>
      <c r="AS27" s="99"/>
      <c r="AU27" s="80">
        <v>18</v>
      </c>
      <c r="AV27" s="79" t="str">
        <f t="shared" si="6"/>
        <v/>
      </c>
      <c r="AW27" s="78" t="s">
        <v>207</v>
      </c>
      <c r="AX27" s="91"/>
      <c r="AY27" s="106" t="str">
        <f t="shared" si="7"/>
        <v/>
      </c>
      <c r="AZ27" s="97"/>
      <c r="BA27" s="98"/>
      <c r="BB27" s="100"/>
      <c r="BC27" s="100"/>
      <c r="BD27" s="100"/>
      <c r="BE27" s="100"/>
      <c r="BF27" s="99"/>
      <c r="BG27" s="99"/>
      <c r="BH27" s="99"/>
      <c r="BJ27" s="80">
        <v>18</v>
      </c>
      <c r="BK27" s="79" t="str">
        <f t="shared" si="8"/>
        <v/>
      </c>
      <c r="BL27" s="78" t="s">
        <v>207</v>
      </c>
      <c r="BM27" s="91"/>
      <c r="BN27" s="106" t="str">
        <f t="shared" si="9"/>
        <v/>
      </c>
      <c r="BO27" s="97"/>
      <c r="BP27" s="98"/>
      <c r="BQ27" s="100"/>
      <c r="BR27" s="100"/>
      <c r="BS27" s="100"/>
      <c r="BT27" s="100"/>
      <c r="BU27" s="99"/>
      <c r="BV27" s="99"/>
      <c r="BW27" s="99"/>
      <c r="BY27" s="80">
        <v>18</v>
      </c>
      <c r="BZ27" s="79" t="str">
        <f t="shared" si="10"/>
        <v/>
      </c>
      <c r="CA27" s="78" t="s">
        <v>207</v>
      </c>
      <c r="CB27" s="91"/>
      <c r="CC27" s="106" t="str">
        <f t="shared" si="11"/>
        <v/>
      </c>
      <c r="CD27" s="97"/>
      <c r="CE27" s="98"/>
      <c r="CF27" s="100"/>
      <c r="CG27" s="100"/>
      <c r="CH27" s="100"/>
      <c r="CI27" s="100"/>
      <c r="CJ27" s="99"/>
      <c r="CK27" s="99"/>
      <c r="CL27" s="99"/>
    </row>
    <row r="28" spans="2:90" x14ac:dyDescent="0.15">
      <c r="B28" s="80">
        <v>19</v>
      </c>
      <c r="C28" s="79" t="str">
        <f t="shared" si="0"/>
        <v/>
      </c>
      <c r="D28" s="78" t="s">
        <v>207</v>
      </c>
      <c r="E28" s="91"/>
      <c r="F28" s="106" t="str">
        <f t="shared" si="1"/>
        <v/>
      </c>
      <c r="G28" s="97"/>
      <c r="H28" s="98"/>
      <c r="I28" s="100"/>
      <c r="J28" s="100"/>
      <c r="K28" s="100"/>
      <c r="L28" s="100"/>
      <c r="M28" s="99"/>
      <c r="N28" s="99"/>
      <c r="O28" s="99"/>
      <c r="Q28" s="80">
        <v>19</v>
      </c>
      <c r="R28" s="79" t="str">
        <f t="shared" si="2"/>
        <v/>
      </c>
      <c r="S28" s="78" t="s">
        <v>207</v>
      </c>
      <c r="T28" s="91"/>
      <c r="U28" s="106" t="str">
        <f t="shared" si="3"/>
        <v/>
      </c>
      <c r="V28" s="97"/>
      <c r="W28" s="98"/>
      <c r="X28" s="100"/>
      <c r="Y28" s="100"/>
      <c r="Z28" s="100"/>
      <c r="AA28" s="100"/>
      <c r="AB28" s="99"/>
      <c r="AC28" s="99"/>
      <c r="AD28" s="99"/>
      <c r="AF28" s="80">
        <v>19</v>
      </c>
      <c r="AG28" s="79" t="str">
        <f t="shared" si="4"/>
        <v/>
      </c>
      <c r="AH28" s="78" t="s">
        <v>207</v>
      </c>
      <c r="AI28" s="91"/>
      <c r="AJ28" s="106" t="str">
        <f t="shared" si="5"/>
        <v/>
      </c>
      <c r="AK28" s="97"/>
      <c r="AL28" s="98"/>
      <c r="AM28" s="100"/>
      <c r="AN28" s="100"/>
      <c r="AO28" s="100"/>
      <c r="AP28" s="100"/>
      <c r="AQ28" s="99"/>
      <c r="AR28" s="99"/>
      <c r="AS28" s="99"/>
      <c r="AU28" s="80">
        <v>19</v>
      </c>
      <c r="AV28" s="79" t="str">
        <f t="shared" si="6"/>
        <v/>
      </c>
      <c r="AW28" s="78" t="s">
        <v>207</v>
      </c>
      <c r="AX28" s="91"/>
      <c r="AY28" s="106" t="str">
        <f t="shared" si="7"/>
        <v/>
      </c>
      <c r="AZ28" s="97"/>
      <c r="BA28" s="98"/>
      <c r="BB28" s="100"/>
      <c r="BC28" s="100"/>
      <c r="BD28" s="100"/>
      <c r="BE28" s="100"/>
      <c r="BF28" s="99"/>
      <c r="BG28" s="99"/>
      <c r="BH28" s="99"/>
      <c r="BJ28" s="80">
        <v>19</v>
      </c>
      <c r="BK28" s="79" t="str">
        <f t="shared" si="8"/>
        <v/>
      </c>
      <c r="BL28" s="78" t="s">
        <v>207</v>
      </c>
      <c r="BM28" s="91"/>
      <c r="BN28" s="106" t="str">
        <f t="shared" si="9"/>
        <v/>
      </c>
      <c r="BO28" s="97"/>
      <c r="BP28" s="98"/>
      <c r="BQ28" s="100"/>
      <c r="BR28" s="100"/>
      <c r="BS28" s="100"/>
      <c r="BT28" s="100"/>
      <c r="BU28" s="99"/>
      <c r="BV28" s="99"/>
      <c r="BW28" s="99"/>
      <c r="BY28" s="80">
        <v>19</v>
      </c>
      <c r="BZ28" s="79" t="str">
        <f t="shared" si="10"/>
        <v/>
      </c>
      <c r="CA28" s="78" t="s">
        <v>207</v>
      </c>
      <c r="CB28" s="91"/>
      <c r="CC28" s="106" t="str">
        <f t="shared" si="11"/>
        <v/>
      </c>
      <c r="CD28" s="97"/>
      <c r="CE28" s="98"/>
      <c r="CF28" s="100"/>
      <c r="CG28" s="100"/>
      <c r="CH28" s="100"/>
      <c r="CI28" s="100"/>
      <c r="CJ28" s="99"/>
      <c r="CK28" s="99"/>
      <c r="CL28" s="99"/>
    </row>
    <row r="29" spans="2:90" x14ac:dyDescent="0.15">
      <c r="B29" s="80">
        <v>20</v>
      </c>
      <c r="C29" s="79" t="str">
        <f t="shared" si="0"/>
        <v/>
      </c>
      <c r="D29" s="78" t="s">
        <v>207</v>
      </c>
      <c r="E29" s="91"/>
      <c r="F29" s="106" t="str">
        <f t="shared" si="1"/>
        <v/>
      </c>
      <c r="G29" s="97"/>
      <c r="H29" s="98"/>
      <c r="I29" s="99"/>
      <c r="J29" s="99"/>
      <c r="K29" s="99"/>
      <c r="L29" s="99"/>
      <c r="M29" s="99"/>
      <c r="N29" s="99"/>
      <c r="O29" s="99"/>
      <c r="Q29" s="80">
        <v>20</v>
      </c>
      <c r="R29" s="79" t="str">
        <f t="shared" si="2"/>
        <v/>
      </c>
      <c r="S29" s="78" t="s">
        <v>207</v>
      </c>
      <c r="T29" s="91"/>
      <c r="U29" s="106" t="str">
        <f t="shared" si="3"/>
        <v/>
      </c>
      <c r="V29" s="97"/>
      <c r="W29" s="98"/>
      <c r="X29" s="99"/>
      <c r="Y29" s="99"/>
      <c r="Z29" s="99"/>
      <c r="AA29" s="99"/>
      <c r="AB29" s="99"/>
      <c r="AC29" s="99"/>
      <c r="AD29" s="99"/>
      <c r="AF29" s="80">
        <v>20</v>
      </c>
      <c r="AG29" s="79" t="str">
        <f t="shared" si="4"/>
        <v/>
      </c>
      <c r="AH29" s="78" t="s">
        <v>207</v>
      </c>
      <c r="AI29" s="91"/>
      <c r="AJ29" s="106" t="str">
        <f t="shared" si="5"/>
        <v/>
      </c>
      <c r="AK29" s="97"/>
      <c r="AL29" s="98"/>
      <c r="AM29" s="99"/>
      <c r="AN29" s="99"/>
      <c r="AO29" s="99"/>
      <c r="AP29" s="99"/>
      <c r="AQ29" s="99"/>
      <c r="AR29" s="99"/>
      <c r="AS29" s="99"/>
      <c r="AU29" s="80">
        <v>20</v>
      </c>
      <c r="AV29" s="79" t="str">
        <f t="shared" si="6"/>
        <v/>
      </c>
      <c r="AW29" s="78" t="s">
        <v>207</v>
      </c>
      <c r="AX29" s="91"/>
      <c r="AY29" s="106" t="str">
        <f t="shared" si="7"/>
        <v/>
      </c>
      <c r="AZ29" s="97"/>
      <c r="BA29" s="98"/>
      <c r="BB29" s="99"/>
      <c r="BC29" s="99"/>
      <c r="BD29" s="99"/>
      <c r="BE29" s="99"/>
      <c r="BF29" s="99"/>
      <c r="BG29" s="99"/>
      <c r="BH29" s="99"/>
      <c r="BJ29" s="80">
        <v>20</v>
      </c>
      <c r="BK29" s="79" t="str">
        <f t="shared" si="8"/>
        <v/>
      </c>
      <c r="BL29" s="78" t="s">
        <v>207</v>
      </c>
      <c r="BM29" s="91"/>
      <c r="BN29" s="106" t="str">
        <f t="shared" si="9"/>
        <v/>
      </c>
      <c r="BO29" s="97"/>
      <c r="BP29" s="98"/>
      <c r="BQ29" s="99"/>
      <c r="BR29" s="99"/>
      <c r="BS29" s="99"/>
      <c r="BT29" s="99"/>
      <c r="BU29" s="99"/>
      <c r="BV29" s="99"/>
      <c r="BW29" s="99"/>
      <c r="BY29" s="80">
        <v>20</v>
      </c>
      <c r="BZ29" s="79" t="str">
        <f t="shared" si="10"/>
        <v/>
      </c>
      <c r="CA29" s="78" t="s">
        <v>207</v>
      </c>
      <c r="CB29" s="91"/>
      <c r="CC29" s="106" t="str">
        <f t="shared" si="11"/>
        <v/>
      </c>
      <c r="CD29" s="97"/>
      <c r="CE29" s="98"/>
      <c r="CF29" s="99"/>
      <c r="CG29" s="99"/>
      <c r="CH29" s="99"/>
      <c r="CI29" s="99"/>
      <c r="CJ29" s="99"/>
      <c r="CK29" s="99"/>
      <c r="CL29" s="99"/>
    </row>
    <row r="30" spans="2:90" x14ac:dyDescent="0.15">
      <c r="B30" s="80">
        <v>21</v>
      </c>
      <c r="C30" s="79" t="str">
        <f t="shared" si="0"/>
        <v/>
      </c>
      <c r="D30" s="78" t="s">
        <v>207</v>
      </c>
      <c r="E30" s="91"/>
      <c r="F30" s="106" t="str">
        <f t="shared" si="1"/>
        <v/>
      </c>
      <c r="G30" s="97"/>
      <c r="H30" s="98"/>
      <c r="I30" s="100"/>
      <c r="J30" s="100"/>
      <c r="K30" s="100"/>
      <c r="L30" s="100"/>
      <c r="M30" s="99"/>
      <c r="N30" s="99"/>
      <c r="O30" s="99"/>
      <c r="Q30" s="80">
        <v>21</v>
      </c>
      <c r="R30" s="79" t="str">
        <f t="shared" si="2"/>
        <v/>
      </c>
      <c r="S30" s="78" t="s">
        <v>207</v>
      </c>
      <c r="T30" s="91"/>
      <c r="U30" s="106" t="str">
        <f t="shared" si="3"/>
        <v/>
      </c>
      <c r="V30" s="97"/>
      <c r="W30" s="98"/>
      <c r="X30" s="100"/>
      <c r="Y30" s="100"/>
      <c r="Z30" s="100"/>
      <c r="AA30" s="100"/>
      <c r="AB30" s="99"/>
      <c r="AC30" s="99"/>
      <c r="AD30" s="99"/>
      <c r="AF30" s="80">
        <v>21</v>
      </c>
      <c r="AG30" s="79" t="str">
        <f t="shared" si="4"/>
        <v/>
      </c>
      <c r="AH30" s="78" t="s">
        <v>207</v>
      </c>
      <c r="AI30" s="91"/>
      <c r="AJ30" s="106" t="str">
        <f t="shared" si="5"/>
        <v/>
      </c>
      <c r="AK30" s="97"/>
      <c r="AL30" s="98"/>
      <c r="AM30" s="100"/>
      <c r="AN30" s="100"/>
      <c r="AO30" s="100"/>
      <c r="AP30" s="100"/>
      <c r="AQ30" s="99"/>
      <c r="AR30" s="99"/>
      <c r="AS30" s="99"/>
      <c r="AU30" s="80">
        <v>21</v>
      </c>
      <c r="AV30" s="79" t="str">
        <f t="shared" si="6"/>
        <v/>
      </c>
      <c r="AW30" s="78" t="s">
        <v>207</v>
      </c>
      <c r="AX30" s="91"/>
      <c r="AY30" s="106" t="str">
        <f t="shared" si="7"/>
        <v/>
      </c>
      <c r="AZ30" s="97"/>
      <c r="BA30" s="98"/>
      <c r="BB30" s="100"/>
      <c r="BC30" s="100"/>
      <c r="BD30" s="100"/>
      <c r="BE30" s="100"/>
      <c r="BF30" s="99"/>
      <c r="BG30" s="99"/>
      <c r="BH30" s="99"/>
      <c r="BJ30" s="80">
        <v>21</v>
      </c>
      <c r="BK30" s="79" t="str">
        <f t="shared" si="8"/>
        <v/>
      </c>
      <c r="BL30" s="78" t="s">
        <v>207</v>
      </c>
      <c r="BM30" s="91"/>
      <c r="BN30" s="106" t="str">
        <f t="shared" si="9"/>
        <v/>
      </c>
      <c r="BO30" s="97"/>
      <c r="BP30" s="98"/>
      <c r="BQ30" s="100"/>
      <c r="BR30" s="100"/>
      <c r="BS30" s="100"/>
      <c r="BT30" s="100"/>
      <c r="BU30" s="99"/>
      <c r="BV30" s="99"/>
      <c r="BW30" s="99"/>
      <c r="BY30" s="80">
        <v>21</v>
      </c>
      <c r="BZ30" s="79" t="str">
        <f t="shared" si="10"/>
        <v/>
      </c>
      <c r="CA30" s="78" t="s">
        <v>207</v>
      </c>
      <c r="CB30" s="91"/>
      <c r="CC30" s="106" t="str">
        <f t="shared" si="11"/>
        <v/>
      </c>
      <c r="CD30" s="97"/>
      <c r="CE30" s="98"/>
      <c r="CF30" s="100"/>
      <c r="CG30" s="100"/>
      <c r="CH30" s="100"/>
      <c r="CI30" s="100"/>
      <c r="CJ30" s="99"/>
      <c r="CK30" s="99"/>
      <c r="CL30" s="99"/>
    </row>
    <row r="31" spans="2:90" x14ac:dyDescent="0.15">
      <c r="B31" s="80">
        <v>22</v>
      </c>
      <c r="C31" s="79" t="str">
        <f t="shared" si="0"/>
        <v/>
      </c>
      <c r="D31" s="78" t="s">
        <v>207</v>
      </c>
      <c r="E31" s="91"/>
      <c r="F31" s="106" t="str">
        <f t="shared" si="1"/>
        <v/>
      </c>
      <c r="G31" s="97"/>
      <c r="H31" s="98"/>
      <c r="I31" s="100"/>
      <c r="J31" s="100"/>
      <c r="K31" s="100"/>
      <c r="L31" s="100"/>
      <c r="M31" s="99"/>
      <c r="N31" s="99"/>
      <c r="O31" s="99"/>
      <c r="Q31" s="80">
        <v>22</v>
      </c>
      <c r="R31" s="79" t="str">
        <f t="shared" si="2"/>
        <v/>
      </c>
      <c r="S31" s="78" t="s">
        <v>207</v>
      </c>
      <c r="T31" s="91"/>
      <c r="U31" s="106" t="str">
        <f t="shared" si="3"/>
        <v/>
      </c>
      <c r="V31" s="97"/>
      <c r="W31" s="98"/>
      <c r="X31" s="100"/>
      <c r="Y31" s="100"/>
      <c r="Z31" s="100"/>
      <c r="AA31" s="100"/>
      <c r="AB31" s="99"/>
      <c r="AC31" s="99"/>
      <c r="AD31" s="99"/>
      <c r="AF31" s="80">
        <v>22</v>
      </c>
      <c r="AG31" s="79" t="str">
        <f t="shared" si="4"/>
        <v/>
      </c>
      <c r="AH31" s="78" t="s">
        <v>207</v>
      </c>
      <c r="AI31" s="91"/>
      <c r="AJ31" s="106" t="str">
        <f t="shared" si="5"/>
        <v/>
      </c>
      <c r="AK31" s="97"/>
      <c r="AL31" s="98"/>
      <c r="AM31" s="100"/>
      <c r="AN31" s="100"/>
      <c r="AO31" s="100"/>
      <c r="AP31" s="100"/>
      <c r="AQ31" s="99"/>
      <c r="AR31" s="99"/>
      <c r="AS31" s="99"/>
      <c r="AU31" s="80">
        <v>22</v>
      </c>
      <c r="AV31" s="79" t="str">
        <f t="shared" si="6"/>
        <v/>
      </c>
      <c r="AW31" s="78" t="s">
        <v>207</v>
      </c>
      <c r="AX31" s="91"/>
      <c r="AY31" s="106" t="str">
        <f t="shared" si="7"/>
        <v/>
      </c>
      <c r="AZ31" s="97"/>
      <c r="BA31" s="98"/>
      <c r="BB31" s="100"/>
      <c r="BC31" s="100"/>
      <c r="BD31" s="100"/>
      <c r="BE31" s="100"/>
      <c r="BF31" s="99"/>
      <c r="BG31" s="99"/>
      <c r="BH31" s="99"/>
      <c r="BJ31" s="80">
        <v>22</v>
      </c>
      <c r="BK31" s="79" t="str">
        <f t="shared" si="8"/>
        <v/>
      </c>
      <c r="BL31" s="78" t="s">
        <v>207</v>
      </c>
      <c r="BM31" s="91"/>
      <c r="BN31" s="106" t="str">
        <f t="shared" si="9"/>
        <v/>
      </c>
      <c r="BO31" s="97"/>
      <c r="BP31" s="98"/>
      <c r="BQ31" s="100"/>
      <c r="BR31" s="100"/>
      <c r="BS31" s="100"/>
      <c r="BT31" s="100"/>
      <c r="BU31" s="99"/>
      <c r="BV31" s="99"/>
      <c r="BW31" s="99"/>
      <c r="BY31" s="80">
        <v>22</v>
      </c>
      <c r="BZ31" s="79" t="str">
        <f t="shared" si="10"/>
        <v/>
      </c>
      <c r="CA31" s="78" t="s">
        <v>207</v>
      </c>
      <c r="CB31" s="91"/>
      <c r="CC31" s="106" t="str">
        <f t="shared" si="11"/>
        <v/>
      </c>
      <c r="CD31" s="97"/>
      <c r="CE31" s="98"/>
      <c r="CF31" s="100"/>
      <c r="CG31" s="100"/>
      <c r="CH31" s="100"/>
      <c r="CI31" s="100"/>
      <c r="CJ31" s="99"/>
      <c r="CK31" s="99"/>
      <c r="CL31" s="99"/>
    </row>
    <row r="32" spans="2:90" x14ac:dyDescent="0.15">
      <c r="B32" s="80">
        <v>23</v>
      </c>
      <c r="C32" s="79" t="str">
        <f t="shared" si="0"/>
        <v/>
      </c>
      <c r="D32" s="78" t="s">
        <v>207</v>
      </c>
      <c r="E32" s="91"/>
      <c r="F32" s="106" t="str">
        <f t="shared" si="1"/>
        <v/>
      </c>
      <c r="G32" s="97"/>
      <c r="H32" s="98"/>
      <c r="I32" s="99"/>
      <c r="J32" s="99"/>
      <c r="K32" s="99"/>
      <c r="L32" s="99"/>
      <c r="M32" s="99"/>
      <c r="N32" s="99"/>
      <c r="O32" s="99"/>
      <c r="Q32" s="80">
        <v>23</v>
      </c>
      <c r="R32" s="79" t="str">
        <f t="shared" si="2"/>
        <v/>
      </c>
      <c r="S32" s="78" t="s">
        <v>207</v>
      </c>
      <c r="T32" s="91"/>
      <c r="U32" s="106" t="str">
        <f t="shared" si="3"/>
        <v/>
      </c>
      <c r="V32" s="97"/>
      <c r="W32" s="98"/>
      <c r="X32" s="99"/>
      <c r="Y32" s="99"/>
      <c r="Z32" s="99"/>
      <c r="AA32" s="99"/>
      <c r="AB32" s="99"/>
      <c r="AC32" s="99"/>
      <c r="AD32" s="99"/>
      <c r="AF32" s="80">
        <v>23</v>
      </c>
      <c r="AG32" s="79" t="str">
        <f t="shared" si="4"/>
        <v/>
      </c>
      <c r="AH32" s="78" t="s">
        <v>207</v>
      </c>
      <c r="AI32" s="91"/>
      <c r="AJ32" s="106" t="str">
        <f t="shared" si="5"/>
        <v/>
      </c>
      <c r="AK32" s="97"/>
      <c r="AL32" s="98"/>
      <c r="AM32" s="99"/>
      <c r="AN32" s="99"/>
      <c r="AO32" s="99"/>
      <c r="AP32" s="99"/>
      <c r="AQ32" s="99"/>
      <c r="AR32" s="99"/>
      <c r="AS32" s="99"/>
      <c r="AU32" s="80">
        <v>23</v>
      </c>
      <c r="AV32" s="79" t="str">
        <f t="shared" si="6"/>
        <v/>
      </c>
      <c r="AW32" s="78" t="s">
        <v>207</v>
      </c>
      <c r="AX32" s="91"/>
      <c r="AY32" s="106" t="str">
        <f t="shared" si="7"/>
        <v/>
      </c>
      <c r="AZ32" s="97"/>
      <c r="BA32" s="98"/>
      <c r="BB32" s="99"/>
      <c r="BC32" s="99"/>
      <c r="BD32" s="99"/>
      <c r="BE32" s="99"/>
      <c r="BF32" s="99"/>
      <c r="BG32" s="99"/>
      <c r="BH32" s="99"/>
      <c r="BJ32" s="80">
        <v>23</v>
      </c>
      <c r="BK32" s="79" t="str">
        <f t="shared" si="8"/>
        <v/>
      </c>
      <c r="BL32" s="78" t="s">
        <v>207</v>
      </c>
      <c r="BM32" s="91"/>
      <c r="BN32" s="106" t="str">
        <f t="shared" si="9"/>
        <v/>
      </c>
      <c r="BO32" s="97"/>
      <c r="BP32" s="98"/>
      <c r="BQ32" s="99"/>
      <c r="BR32" s="99"/>
      <c r="BS32" s="99"/>
      <c r="BT32" s="99"/>
      <c r="BU32" s="99"/>
      <c r="BV32" s="99"/>
      <c r="BW32" s="99"/>
      <c r="BY32" s="80">
        <v>23</v>
      </c>
      <c r="BZ32" s="79" t="str">
        <f t="shared" si="10"/>
        <v/>
      </c>
      <c r="CA32" s="78" t="s">
        <v>207</v>
      </c>
      <c r="CB32" s="91"/>
      <c r="CC32" s="106" t="str">
        <f t="shared" si="11"/>
        <v/>
      </c>
      <c r="CD32" s="97"/>
      <c r="CE32" s="98"/>
      <c r="CF32" s="99"/>
      <c r="CG32" s="99"/>
      <c r="CH32" s="99"/>
      <c r="CI32" s="99"/>
      <c r="CJ32" s="99"/>
      <c r="CK32" s="99"/>
      <c r="CL32" s="99"/>
    </row>
    <row r="33" spans="2:90" x14ac:dyDescent="0.15">
      <c r="B33" s="80">
        <v>24</v>
      </c>
      <c r="C33" s="79" t="str">
        <f t="shared" si="0"/>
        <v/>
      </c>
      <c r="D33" s="78" t="s">
        <v>207</v>
      </c>
      <c r="E33" s="91"/>
      <c r="F33" s="106" t="str">
        <f t="shared" si="1"/>
        <v/>
      </c>
      <c r="G33" s="97"/>
      <c r="H33" s="98"/>
      <c r="I33" s="100"/>
      <c r="J33" s="100"/>
      <c r="K33" s="100"/>
      <c r="L33" s="100"/>
      <c r="M33" s="99"/>
      <c r="N33" s="99"/>
      <c r="O33" s="99"/>
      <c r="Q33" s="80">
        <v>24</v>
      </c>
      <c r="R33" s="79" t="str">
        <f t="shared" si="2"/>
        <v/>
      </c>
      <c r="S33" s="78" t="s">
        <v>207</v>
      </c>
      <c r="T33" s="91"/>
      <c r="U33" s="106" t="str">
        <f t="shared" si="3"/>
        <v/>
      </c>
      <c r="V33" s="97"/>
      <c r="W33" s="98"/>
      <c r="X33" s="100"/>
      <c r="Y33" s="100"/>
      <c r="Z33" s="100"/>
      <c r="AA33" s="100"/>
      <c r="AB33" s="99"/>
      <c r="AC33" s="99"/>
      <c r="AD33" s="99"/>
      <c r="AF33" s="80">
        <v>24</v>
      </c>
      <c r="AG33" s="79" t="str">
        <f t="shared" si="4"/>
        <v/>
      </c>
      <c r="AH33" s="78" t="s">
        <v>207</v>
      </c>
      <c r="AI33" s="91"/>
      <c r="AJ33" s="106" t="str">
        <f t="shared" si="5"/>
        <v/>
      </c>
      <c r="AK33" s="97"/>
      <c r="AL33" s="98"/>
      <c r="AM33" s="100"/>
      <c r="AN33" s="100"/>
      <c r="AO33" s="100"/>
      <c r="AP33" s="100"/>
      <c r="AQ33" s="99"/>
      <c r="AR33" s="99"/>
      <c r="AS33" s="99"/>
      <c r="AU33" s="80">
        <v>24</v>
      </c>
      <c r="AV33" s="79" t="str">
        <f t="shared" si="6"/>
        <v/>
      </c>
      <c r="AW33" s="78" t="s">
        <v>207</v>
      </c>
      <c r="AX33" s="91"/>
      <c r="AY33" s="106" t="str">
        <f t="shared" si="7"/>
        <v/>
      </c>
      <c r="AZ33" s="97"/>
      <c r="BA33" s="98"/>
      <c r="BB33" s="100"/>
      <c r="BC33" s="100"/>
      <c r="BD33" s="100"/>
      <c r="BE33" s="100"/>
      <c r="BF33" s="99"/>
      <c r="BG33" s="99"/>
      <c r="BH33" s="99"/>
      <c r="BJ33" s="80">
        <v>24</v>
      </c>
      <c r="BK33" s="79" t="str">
        <f t="shared" si="8"/>
        <v/>
      </c>
      <c r="BL33" s="78" t="s">
        <v>207</v>
      </c>
      <c r="BM33" s="91"/>
      <c r="BN33" s="106" t="str">
        <f t="shared" si="9"/>
        <v/>
      </c>
      <c r="BO33" s="97"/>
      <c r="BP33" s="98"/>
      <c r="BQ33" s="100"/>
      <c r="BR33" s="100"/>
      <c r="BS33" s="100"/>
      <c r="BT33" s="100"/>
      <c r="BU33" s="99"/>
      <c r="BV33" s="99"/>
      <c r="BW33" s="99"/>
      <c r="BY33" s="80">
        <v>24</v>
      </c>
      <c r="BZ33" s="79" t="str">
        <f t="shared" si="10"/>
        <v/>
      </c>
      <c r="CA33" s="78" t="s">
        <v>207</v>
      </c>
      <c r="CB33" s="91"/>
      <c r="CC33" s="106" t="str">
        <f t="shared" si="11"/>
        <v/>
      </c>
      <c r="CD33" s="97"/>
      <c r="CE33" s="98"/>
      <c r="CF33" s="100"/>
      <c r="CG33" s="100"/>
      <c r="CH33" s="100"/>
      <c r="CI33" s="100"/>
      <c r="CJ33" s="99"/>
      <c r="CK33" s="99"/>
      <c r="CL33" s="99"/>
    </row>
    <row r="34" spans="2:90" x14ac:dyDescent="0.15">
      <c r="B34" s="80">
        <v>25</v>
      </c>
      <c r="C34" s="79" t="str">
        <f t="shared" si="0"/>
        <v/>
      </c>
      <c r="D34" s="78" t="s">
        <v>207</v>
      </c>
      <c r="E34" s="91"/>
      <c r="F34" s="106" t="str">
        <f t="shared" si="1"/>
        <v/>
      </c>
      <c r="G34" s="97"/>
      <c r="H34" s="98"/>
      <c r="I34" s="100"/>
      <c r="J34" s="100"/>
      <c r="K34" s="100"/>
      <c r="L34" s="100"/>
      <c r="M34" s="99"/>
      <c r="N34" s="99"/>
      <c r="O34" s="99"/>
      <c r="Q34" s="80">
        <v>25</v>
      </c>
      <c r="R34" s="79" t="str">
        <f t="shared" si="2"/>
        <v/>
      </c>
      <c r="S34" s="78" t="s">
        <v>207</v>
      </c>
      <c r="T34" s="91"/>
      <c r="U34" s="106" t="str">
        <f t="shared" si="3"/>
        <v/>
      </c>
      <c r="V34" s="97"/>
      <c r="W34" s="98"/>
      <c r="X34" s="100"/>
      <c r="Y34" s="100"/>
      <c r="Z34" s="100"/>
      <c r="AA34" s="100"/>
      <c r="AB34" s="99"/>
      <c r="AC34" s="99"/>
      <c r="AD34" s="99"/>
      <c r="AF34" s="80">
        <v>25</v>
      </c>
      <c r="AG34" s="79" t="str">
        <f t="shared" si="4"/>
        <v/>
      </c>
      <c r="AH34" s="78" t="s">
        <v>207</v>
      </c>
      <c r="AI34" s="91"/>
      <c r="AJ34" s="106" t="str">
        <f t="shared" si="5"/>
        <v/>
      </c>
      <c r="AK34" s="97"/>
      <c r="AL34" s="98"/>
      <c r="AM34" s="100"/>
      <c r="AN34" s="100"/>
      <c r="AO34" s="100"/>
      <c r="AP34" s="100"/>
      <c r="AQ34" s="99"/>
      <c r="AR34" s="99"/>
      <c r="AS34" s="99"/>
      <c r="AU34" s="80">
        <v>25</v>
      </c>
      <c r="AV34" s="79" t="str">
        <f t="shared" si="6"/>
        <v/>
      </c>
      <c r="AW34" s="78" t="s">
        <v>207</v>
      </c>
      <c r="AX34" s="91"/>
      <c r="AY34" s="106" t="str">
        <f t="shared" si="7"/>
        <v/>
      </c>
      <c r="AZ34" s="97"/>
      <c r="BA34" s="98"/>
      <c r="BB34" s="100"/>
      <c r="BC34" s="100"/>
      <c r="BD34" s="100"/>
      <c r="BE34" s="100"/>
      <c r="BF34" s="99"/>
      <c r="BG34" s="99"/>
      <c r="BH34" s="99"/>
      <c r="BJ34" s="80">
        <v>25</v>
      </c>
      <c r="BK34" s="79" t="str">
        <f t="shared" si="8"/>
        <v/>
      </c>
      <c r="BL34" s="78" t="s">
        <v>207</v>
      </c>
      <c r="BM34" s="91"/>
      <c r="BN34" s="106" t="str">
        <f t="shared" si="9"/>
        <v/>
      </c>
      <c r="BO34" s="97"/>
      <c r="BP34" s="98"/>
      <c r="BQ34" s="100"/>
      <c r="BR34" s="100"/>
      <c r="BS34" s="100"/>
      <c r="BT34" s="100"/>
      <c r="BU34" s="99"/>
      <c r="BV34" s="99"/>
      <c r="BW34" s="99"/>
      <c r="BY34" s="80">
        <v>25</v>
      </c>
      <c r="BZ34" s="79" t="str">
        <f t="shared" si="10"/>
        <v/>
      </c>
      <c r="CA34" s="78" t="s">
        <v>207</v>
      </c>
      <c r="CB34" s="91"/>
      <c r="CC34" s="106" t="str">
        <f t="shared" si="11"/>
        <v/>
      </c>
      <c r="CD34" s="97"/>
      <c r="CE34" s="98"/>
      <c r="CF34" s="100"/>
      <c r="CG34" s="100"/>
      <c r="CH34" s="100"/>
      <c r="CI34" s="100"/>
      <c r="CJ34" s="99"/>
      <c r="CK34" s="99"/>
      <c r="CL34" s="99"/>
    </row>
    <row r="35" spans="2:90" x14ac:dyDescent="0.15">
      <c r="B35" s="80">
        <v>26</v>
      </c>
      <c r="C35" s="79" t="str">
        <f t="shared" si="0"/>
        <v/>
      </c>
      <c r="D35" s="78" t="s">
        <v>207</v>
      </c>
      <c r="E35" s="91" t="s">
        <v>206</v>
      </c>
      <c r="F35" s="106" t="str">
        <f t="shared" si="1"/>
        <v/>
      </c>
      <c r="G35" s="97"/>
      <c r="H35" s="98"/>
      <c r="I35" s="99"/>
      <c r="J35" s="99"/>
      <c r="K35" s="99"/>
      <c r="L35" s="99"/>
      <c r="M35" s="99"/>
      <c r="N35" s="99"/>
      <c r="O35" s="99"/>
      <c r="Q35" s="80">
        <v>26</v>
      </c>
      <c r="R35" s="79" t="str">
        <f t="shared" si="2"/>
        <v/>
      </c>
      <c r="S35" s="78" t="s">
        <v>207</v>
      </c>
      <c r="T35" s="91" t="s">
        <v>206</v>
      </c>
      <c r="U35" s="106" t="str">
        <f t="shared" si="3"/>
        <v/>
      </c>
      <c r="V35" s="97"/>
      <c r="W35" s="98"/>
      <c r="X35" s="99"/>
      <c r="Y35" s="99"/>
      <c r="Z35" s="99"/>
      <c r="AA35" s="99"/>
      <c r="AB35" s="99"/>
      <c r="AC35" s="99"/>
      <c r="AD35" s="99"/>
      <c r="AF35" s="80">
        <v>26</v>
      </c>
      <c r="AG35" s="79" t="str">
        <f t="shared" si="4"/>
        <v/>
      </c>
      <c r="AH35" s="78" t="s">
        <v>207</v>
      </c>
      <c r="AI35" s="91" t="s">
        <v>206</v>
      </c>
      <c r="AJ35" s="106" t="str">
        <f t="shared" si="5"/>
        <v/>
      </c>
      <c r="AK35" s="97"/>
      <c r="AL35" s="98"/>
      <c r="AM35" s="99"/>
      <c r="AN35" s="99"/>
      <c r="AO35" s="99"/>
      <c r="AP35" s="99"/>
      <c r="AQ35" s="99"/>
      <c r="AR35" s="99"/>
      <c r="AS35" s="99"/>
      <c r="AU35" s="80">
        <v>26</v>
      </c>
      <c r="AV35" s="79" t="str">
        <f t="shared" si="6"/>
        <v/>
      </c>
      <c r="AW35" s="78" t="s">
        <v>207</v>
      </c>
      <c r="AX35" s="91" t="s">
        <v>206</v>
      </c>
      <c r="AY35" s="106" t="str">
        <f t="shared" si="7"/>
        <v/>
      </c>
      <c r="AZ35" s="97"/>
      <c r="BA35" s="98"/>
      <c r="BB35" s="99"/>
      <c r="BC35" s="99"/>
      <c r="BD35" s="99"/>
      <c r="BE35" s="99"/>
      <c r="BF35" s="99"/>
      <c r="BG35" s="99"/>
      <c r="BH35" s="99"/>
      <c r="BJ35" s="80">
        <v>26</v>
      </c>
      <c r="BK35" s="79" t="str">
        <f t="shared" si="8"/>
        <v/>
      </c>
      <c r="BL35" s="78" t="s">
        <v>207</v>
      </c>
      <c r="BM35" s="91" t="s">
        <v>206</v>
      </c>
      <c r="BN35" s="106" t="str">
        <f t="shared" si="9"/>
        <v/>
      </c>
      <c r="BO35" s="97"/>
      <c r="BP35" s="98"/>
      <c r="BQ35" s="99"/>
      <c r="BR35" s="99"/>
      <c r="BS35" s="99"/>
      <c r="BT35" s="99"/>
      <c r="BU35" s="99"/>
      <c r="BV35" s="99"/>
      <c r="BW35" s="99"/>
      <c r="BY35" s="80">
        <v>26</v>
      </c>
      <c r="BZ35" s="79" t="str">
        <f t="shared" si="10"/>
        <v/>
      </c>
      <c r="CA35" s="78" t="s">
        <v>207</v>
      </c>
      <c r="CB35" s="91" t="s">
        <v>206</v>
      </c>
      <c r="CC35" s="106" t="str">
        <f t="shared" si="11"/>
        <v/>
      </c>
      <c r="CD35" s="97"/>
      <c r="CE35" s="98"/>
      <c r="CF35" s="99"/>
      <c r="CG35" s="99"/>
      <c r="CH35" s="99"/>
      <c r="CI35" s="99"/>
      <c r="CJ35" s="99"/>
      <c r="CK35" s="99"/>
      <c r="CL35" s="99"/>
    </row>
    <row r="36" spans="2:90" x14ac:dyDescent="0.15">
      <c r="B36" s="80">
        <v>27</v>
      </c>
      <c r="C36" s="79" t="str">
        <f t="shared" si="0"/>
        <v/>
      </c>
      <c r="D36" s="78" t="s">
        <v>207</v>
      </c>
      <c r="E36" s="91" t="s">
        <v>206</v>
      </c>
      <c r="F36" s="106" t="str">
        <f t="shared" si="1"/>
        <v/>
      </c>
      <c r="G36" s="97"/>
      <c r="H36" s="98"/>
      <c r="I36" s="100"/>
      <c r="J36" s="100"/>
      <c r="K36" s="100"/>
      <c r="L36" s="100"/>
      <c r="M36" s="99"/>
      <c r="N36" s="99"/>
      <c r="O36" s="99"/>
      <c r="Q36" s="80">
        <v>27</v>
      </c>
      <c r="R36" s="79" t="str">
        <f t="shared" si="2"/>
        <v/>
      </c>
      <c r="S36" s="78" t="s">
        <v>207</v>
      </c>
      <c r="T36" s="91" t="s">
        <v>206</v>
      </c>
      <c r="U36" s="106" t="str">
        <f t="shared" si="3"/>
        <v/>
      </c>
      <c r="V36" s="97"/>
      <c r="W36" s="98"/>
      <c r="X36" s="100"/>
      <c r="Y36" s="100"/>
      <c r="Z36" s="100"/>
      <c r="AA36" s="100"/>
      <c r="AB36" s="99"/>
      <c r="AC36" s="99"/>
      <c r="AD36" s="99"/>
      <c r="AF36" s="80">
        <v>27</v>
      </c>
      <c r="AG36" s="79" t="str">
        <f t="shared" si="4"/>
        <v/>
      </c>
      <c r="AH36" s="78" t="s">
        <v>207</v>
      </c>
      <c r="AI36" s="91" t="s">
        <v>206</v>
      </c>
      <c r="AJ36" s="106" t="str">
        <f t="shared" si="5"/>
        <v/>
      </c>
      <c r="AK36" s="97"/>
      <c r="AL36" s="98"/>
      <c r="AM36" s="100"/>
      <c r="AN36" s="100"/>
      <c r="AO36" s="100"/>
      <c r="AP36" s="100"/>
      <c r="AQ36" s="99"/>
      <c r="AR36" s="99"/>
      <c r="AS36" s="99"/>
      <c r="AU36" s="80">
        <v>27</v>
      </c>
      <c r="AV36" s="79" t="str">
        <f t="shared" si="6"/>
        <v/>
      </c>
      <c r="AW36" s="78" t="s">
        <v>207</v>
      </c>
      <c r="AX36" s="91" t="s">
        <v>206</v>
      </c>
      <c r="AY36" s="106" t="str">
        <f t="shared" si="7"/>
        <v/>
      </c>
      <c r="AZ36" s="97"/>
      <c r="BA36" s="98"/>
      <c r="BB36" s="100"/>
      <c r="BC36" s="100"/>
      <c r="BD36" s="100"/>
      <c r="BE36" s="100"/>
      <c r="BF36" s="99"/>
      <c r="BG36" s="99"/>
      <c r="BH36" s="99"/>
      <c r="BJ36" s="80">
        <v>27</v>
      </c>
      <c r="BK36" s="79" t="str">
        <f t="shared" si="8"/>
        <v/>
      </c>
      <c r="BL36" s="78" t="s">
        <v>207</v>
      </c>
      <c r="BM36" s="91" t="s">
        <v>206</v>
      </c>
      <c r="BN36" s="106" t="str">
        <f t="shared" si="9"/>
        <v/>
      </c>
      <c r="BO36" s="97"/>
      <c r="BP36" s="98"/>
      <c r="BQ36" s="100"/>
      <c r="BR36" s="100"/>
      <c r="BS36" s="100"/>
      <c r="BT36" s="100"/>
      <c r="BU36" s="99"/>
      <c r="BV36" s="99"/>
      <c r="BW36" s="99"/>
      <c r="BY36" s="80">
        <v>27</v>
      </c>
      <c r="BZ36" s="79" t="str">
        <f t="shared" si="10"/>
        <v/>
      </c>
      <c r="CA36" s="78" t="s">
        <v>207</v>
      </c>
      <c r="CB36" s="91" t="s">
        <v>206</v>
      </c>
      <c r="CC36" s="106" t="str">
        <f t="shared" si="11"/>
        <v/>
      </c>
      <c r="CD36" s="97"/>
      <c r="CE36" s="98"/>
      <c r="CF36" s="100"/>
      <c r="CG36" s="100"/>
      <c r="CH36" s="100"/>
      <c r="CI36" s="100"/>
      <c r="CJ36" s="99"/>
      <c r="CK36" s="99"/>
      <c r="CL36" s="99"/>
    </row>
    <row r="37" spans="2:90" x14ac:dyDescent="0.15">
      <c r="B37" s="80">
        <v>28</v>
      </c>
      <c r="C37" s="79" t="str">
        <f t="shared" si="0"/>
        <v/>
      </c>
      <c r="D37" s="78" t="s">
        <v>207</v>
      </c>
      <c r="E37" s="91" t="s">
        <v>206</v>
      </c>
      <c r="F37" s="106" t="str">
        <f t="shared" si="1"/>
        <v/>
      </c>
      <c r="G37" s="97"/>
      <c r="H37" s="98"/>
      <c r="I37" s="100"/>
      <c r="J37" s="100"/>
      <c r="K37" s="100"/>
      <c r="L37" s="100"/>
      <c r="M37" s="99"/>
      <c r="N37" s="99"/>
      <c r="O37" s="99"/>
      <c r="Q37" s="80">
        <v>28</v>
      </c>
      <c r="R37" s="79" t="str">
        <f t="shared" si="2"/>
        <v/>
      </c>
      <c r="S37" s="78" t="s">
        <v>207</v>
      </c>
      <c r="T37" s="91" t="s">
        <v>206</v>
      </c>
      <c r="U37" s="106" t="str">
        <f t="shared" si="3"/>
        <v/>
      </c>
      <c r="V37" s="97"/>
      <c r="W37" s="98"/>
      <c r="X37" s="100"/>
      <c r="Y37" s="100"/>
      <c r="Z37" s="100"/>
      <c r="AA37" s="100"/>
      <c r="AB37" s="99"/>
      <c r="AC37" s="99"/>
      <c r="AD37" s="99"/>
      <c r="AF37" s="80">
        <v>28</v>
      </c>
      <c r="AG37" s="79" t="str">
        <f t="shared" si="4"/>
        <v/>
      </c>
      <c r="AH37" s="78" t="s">
        <v>207</v>
      </c>
      <c r="AI37" s="91" t="s">
        <v>206</v>
      </c>
      <c r="AJ37" s="106" t="str">
        <f t="shared" si="5"/>
        <v/>
      </c>
      <c r="AK37" s="97"/>
      <c r="AL37" s="98"/>
      <c r="AM37" s="100"/>
      <c r="AN37" s="100"/>
      <c r="AO37" s="100"/>
      <c r="AP37" s="100"/>
      <c r="AQ37" s="99"/>
      <c r="AR37" s="99"/>
      <c r="AS37" s="99"/>
      <c r="AU37" s="80">
        <v>28</v>
      </c>
      <c r="AV37" s="79" t="str">
        <f t="shared" si="6"/>
        <v/>
      </c>
      <c r="AW37" s="78" t="s">
        <v>207</v>
      </c>
      <c r="AX37" s="91" t="s">
        <v>206</v>
      </c>
      <c r="AY37" s="106" t="str">
        <f t="shared" si="7"/>
        <v/>
      </c>
      <c r="AZ37" s="97"/>
      <c r="BA37" s="98"/>
      <c r="BB37" s="100"/>
      <c r="BC37" s="100"/>
      <c r="BD37" s="100"/>
      <c r="BE37" s="100"/>
      <c r="BF37" s="99"/>
      <c r="BG37" s="99"/>
      <c r="BH37" s="99"/>
      <c r="BJ37" s="80">
        <v>28</v>
      </c>
      <c r="BK37" s="79" t="str">
        <f t="shared" si="8"/>
        <v/>
      </c>
      <c r="BL37" s="78" t="s">
        <v>207</v>
      </c>
      <c r="BM37" s="91" t="s">
        <v>206</v>
      </c>
      <c r="BN37" s="106" t="str">
        <f t="shared" si="9"/>
        <v/>
      </c>
      <c r="BO37" s="97"/>
      <c r="BP37" s="98"/>
      <c r="BQ37" s="100"/>
      <c r="BR37" s="100"/>
      <c r="BS37" s="100"/>
      <c r="BT37" s="100"/>
      <c r="BU37" s="99"/>
      <c r="BV37" s="99"/>
      <c r="BW37" s="99"/>
      <c r="BY37" s="80">
        <v>28</v>
      </c>
      <c r="BZ37" s="79" t="str">
        <f t="shared" si="10"/>
        <v/>
      </c>
      <c r="CA37" s="78" t="s">
        <v>207</v>
      </c>
      <c r="CB37" s="91" t="s">
        <v>206</v>
      </c>
      <c r="CC37" s="106" t="str">
        <f t="shared" si="11"/>
        <v/>
      </c>
      <c r="CD37" s="97"/>
      <c r="CE37" s="98"/>
      <c r="CF37" s="100"/>
      <c r="CG37" s="100"/>
      <c r="CH37" s="100"/>
      <c r="CI37" s="100"/>
      <c r="CJ37" s="99"/>
      <c r="CK37" s="99"/>
      <c r="CL37" s="99"/>
    </row>
    <row r="38" spans="2:90" x14ac:dyDescent="0.15">
      <c r="B38" s="80">
        <v>29</v>
      </c>
      <c r="C38" s="79" t="str">
        <f t="shared" si="0"/>
        <v/>
      </c>
      <c r="D38" s="78" t="s">
        <v>207</v>
      </c>
      <c r="E38" s="91" t="s">
        <v>206</v>
      </c>
      <c r="F38" s="106" t="str">
        <f t="shared" si="1"/>
        <v/>
      </c>
      <c r="G38" s="97"/>
      <c r="H38" s="98"/>
      <c r="I38" s="99"/>
      <c r="J38" s="99"/>
      <c r="K38" s="99"/>
      <c r="L38" s="99"/>
      <c r="M38" s="99"/>
      <c r="N38" s="99"/>
      <c r="O38" s="99"/>
      <c r="Q38" s="80">
        <v>29</v>
      </c>
      <c r="R38" s="79" t="str">
        <f t="shared" si="2"/>
        <v/>
      </c>
      <c r="S38" s="78" t="s">
        <v>207</v>
      </c>
      <c r="T38" s="91" t="s">
        <v>206</v>
      </c>
      <c r="U38" s="106" t="str">
        <f t="shared" si="3"/>
        <v/>
      </c>
      <c r="V38" s="97"/>
      <c r="W38" s="98"/>
      <c r="X38" s="99"/>
      <c r="Y38" s="99"/>
      <c r="Z38" s="99"/>
      <c r="AA38" s="99"/>
      <c r="AB38" s="99"/>
      <c r="AC38" s="99"/>
      <c r="AD38" s="99"/>
      <c r="AF38" s="80">
        <v>29</v>
      </c>
      <c r="AG38" s="79" t="str">
        <f t="shared" si="4"/>
        <v/>
      </c>
      <c r="AH38" s="78" t="s">
        <v>207</v>
      </c>
      <c r="AI38" s="91" t="s">
        <v>206</v>
      </c>
      <c r="AJ38" s="106" t="str">
        <f t="shared" si="5"/>
        <v/>
      </c>
      <c r="AK38" s="97"/>
      <c r="AL38" s="98"/>
      <c r="AM38" s="99"/>
      <c r="AN38" s="99"/>
      <c r="AO38" s="99"/>
      <c r="AP38" s="99"/>
      <c r="AQ38" s="99"/>
      <c r="AR38" s="99"/>
      <c r="AS38" s="99"/>
      <c r="AU38" s="80">
        <v>29</v>
      </c>
      <c r="AV38" s="79" t="str">
        <f t="shared" si="6"/>
        <v/>
      </c>
      <c r="AW38" s="78" t="s">
        <v>207</v>
      </c>
      <c r="AX38" s="91" t="s">
        <v>206</v>
      </c>
      <c r="AY38" s="106" t="str">
        <f t="shared" si="7"/>
        <v/>
      </c>
      <c r="AZ38" s="97"/>
      <c r="BA38" s="98"/>
      <c r="BB38" s="99"/>
      <c r="BC38" s="99"/>
      <c r="BD38" s="99"/>
      <c r="BE38" s="99"/>
      <c r="BF38" s="99"/>
      <c r="BG38" s="99"/>
      <c r="BH38" s="99"/>
      <c r="BJ38" s="80">
        <v>29</v>
      </c>
      <c r="BK38" s="79" t="str">
        <f t="shared" si="8"/>
        <v/>
      </c>
      <c r="BL38" s="78" t="s">
        <v>207</v>
      </c>
      <c r="BM38" s="91" t="s">
        <v>206</v>
      </c>
      <c r="BN38" s="106" t="str">
        <f t="shared" si="9"/>
        <v/>
      </c>
      <c r="BO38" s="97"/>
      <c r="BP38" s="98"/>
      <c r="BQ38" s="99"/>
      <c r="BR38" s="99"/>
      <c r="BS38" s="99"/>
      <c r="BT38" s="99"/>
      <c r="BU38" s="99"/>
      <c r="BV38" s="99"/>
      <c r="BW38" s="99"/>
      <c r="BY38" s="80">
        <v>29</v>
      </c>
      <c r="BZ38" s="79" t="str">
        <f t="shared" si="10"/>
        <v/>
      </c>
      <c r="CA38" s="78" t="s">
        <v>207</v>
      </c>
      <c r="CB38" s="91" t="s">
        <v>206</v>
      </c>
      <c r="CC38" s="106" t="str">
        <f t="shared" si="11"/>
        <v/>
      </c>
      <c r="CD38" s="97"/>
      <c r="CE38" s="98"/>
      <c r="CF38" s="99"/>
      <c r="CG38" s="99"/>
      <c r="CH38" s="99"/>
      <c r="CI38" s="99"/>
      <c r="CJ38" s="99"/>
      <c r="CK38" s="99"/>
      <c r="CL38" s="99"/>
    </row>
    <row r="39" spans="2:90" x14ac:dyDescent="0.15">
      <c r="B39" s="77">
        <v>30</v>
      </c>
      <c r="C39" s="76" t="str">
        <f t="shared" si="0"/>
        <v/>
      </c>
      <c r="D39" s="75" t="s">
        <v>207</v>
      </c>
      <c r="E39" s="92" t="s">
        <v>206</v>
      </c>
      <c r="F39" s="107" t="str">
        <f t="shared" si="1"/>
        <v/>
      </c>
      <c r="G39" s="101"/>
      <c r="H39" s="102"/>
      <c r="I39" s="103"/>
      <c r="J39" s="103"/>
      <c r="K39" s="103"/>
      <c r="L39" s="103"/>
      <c r="M39" s="104"/>
      <c r="N39" s="104"/>
      <c r="O39" s="104"/>
      <c r="Q39" s="77">
        <v>30</v>
      </c>
      <c r="R39" s="76" t="str">
        <f t="shared" si="2"/>
        <v/>
      </c>
      <c r="S39" s="75" t="s">
        <v>207</v>
      </c>
      <c r="T39" s="92" t="s">
        <v>206</v>
      </c>
      <c r="U39" s="107" t="str">
        <f t="shared" si="3"/>
        <v/>
      </c>
      <c r="V39" s="101"/>
      <c r="W39" s="102"/>
      <c r="X39" s="103"/>
      <c r="Y39" s="103"/>
      <c r="Z39" s="103"/>
      <c r="AA39" s="103"/>
      <c r="AB39" s="104"/>
      <c r="AC39" s="104"/>
      <c r="AD39" s="104"/>
      <c r="AF39" s="77">
        <v>30</v>
      </c>
      <c r="AG39" s="76" t="str">
        <f t="shared" si="4"/>
        <v/>
      </c>
      <c r="AH39" s="75" t="s">
        <v>207</v>
      </c>
      <c r="AI39" s="92" t="s">
        <v>206</v>
      </c>
      <c r="AJ39" s="107" t="str">
        <f t="shared" si="5"/>
        <v/>
      </c>
      <c r="AK39" s="101"/>
      <c r="AL39" s="102"/>
      <c r="AM39" s="103"/>
      <c r="AN39" s="103"/>
      <c r="AO39" s="103"/>
      <c r="AP39" s="103"/>
      <c r="AQ39" s="104"/>
      <c r="AR39" s="104"/>
      <c r="AS39" s="104"/>
      <c r="AU39" s="77">
        <v>30</v>
      </c>
      <c r="AV39" s="76" t="str">
        <f t="shared" si="6"/>
        <v/>
      </c>
      <c r="AW39" s="75" t="s">
        <v>207</v>
      </c>
      <c r="AX39" s="92" t="s">
        <v>206</v>
      </c>
      <c r="AY39" s="107" t="str">
        <f t="shared" si="7"/>
        <v/>
      </c>
      <c r="AZ39" s="101"/>
      <c r="BA39" s="102"/>
      <c r="BB39" s="103"/>
      <c r="BC39" s="103"/>
      <c r="BD39" s="103"/>
      <c r="BE39" s="103"/>
      <c r="BF39" s="104"/>
      <c r="BG39" s="104"/>
      <c r="BH39" s="104"/>
      <c r="BJ39" s="77">
        <v>30</v>
      </c>
      <c r="BK39" s="76" t="str">
        <f t="shared" si="8"/>
        <v/>
      </c>
      <c r="BL39" s="75" t="s">
        <v>207</v>
      </c>
      <c r="BM39" s="92" t="s">
        <v>206</v>
      </c>
      <c r="BN39" s="107" t="str">
        <f t="shared" si="9"/>
        <v/>
      </c>
      <c r="BO39" s="101"/>
      <c r="BP39" s="102"/>
      <c r="BQ39" s="103"/>
      <c r="BR39" s="103"/>
      <c r="BS39" s="103"/>
      <c r="BT39" s="103"/>
      <c r="BU39" s="104"/>
      <c r="BV39" s="104"/>
      <c r="BW39" s="104"/>
      <c r="BY39" s="77">
        <v>30</v>
      </c>
      <c r="BZ39" s="76" t="str">
        <f t="shared" si="10"/>
        <v/>
      </c>
      <c r="CA39" s="75" t="s">
        <v>207</v>
      </c>
      <c r="CB39" s="92" t="s">
        <v>206</v>
      </c>
      <c r="CC39" s="107" t="str">
        <f t="shared" si="11"/>
        <v/>
      </c>
      <c r="CD39" s="101"/>
      <c r="CE39" s="102"/>
      <c r="CF39" s="103"/>
      <c r="CG39" s="103"/>
      <c r="CH39" s="103"/>
      <c r="CI39" s="103"/>
      <c r="CJ39" s="104"/>
      <c r="CK39" s="104"/>
      <c r="CL39" s="104"/>
    </row>
  </sheetData>
  <sheetProtection algorithmName="SHA-512" hashValue="tZOhs5abZaCphpmpU5Ytqm4wFFup/gG08vwJueAqeDKRONNJO5XH1VdvN/dc6Hy0olviVAzJxeVoQHpMKbbbqQ==" saltValue="uZLV6qMKX3G4x9H41zENnQ==" spinCount="100000" sheet="1" objects="1" scenarios="1"/>
  <mergeCells count="102">
    <mergeCell ref="B2:D2"/>
    <mergeCell ref="AG7:AI8"/>
    <mergeCell ref="AJ7:AJ8"/>
    <mergeCell ref="AG9:AI9"/>
    <mergeCell ref="AV7:AX8"/>
    <mergeCell ref="AY7:AY8"/>
    <mergeCell ref="AV9:AX9"/>
    <mergeCell ref="F2:L2"/>
    <mergeCell ref="B4:D4"/>
    <mergeCell ref="Q4:S4"/>
    <mergeCell ref="AF6:AH6"/>
    <mergeCell ref="AF4:AH4"/>
    <mergeCell ref="T4:X4"/>
    <mergeCell ref="E4:I4"/>
    <mergeCell ref="J4:O4"/>
    <mergeCell ref="AQ8:AQ9"/>
    <mergeCell ref="AI4:AM4"/>
    <mergeCell ref="AN4:AS4"/>
    <mergeCell ref="H8:H9"/>
    <mergeCell ref="L8:L9"/>
    <mergeCell ref="M8:M9"/>
    <mergeCell ref="N8:N9"/>
    <mergeCell ref="O8:O9"/>
    <mergeCell ref="I8:K8"/>
    <mergeCell ref="BU8:BU9"/>
    <mergeCell ref="BV8:BV9"/>
    <mergeCell ref="BW8:BW9"/>
    <mergeCell ref="BP8:BP9"/>
    <mergeCell ref="BQ8:BS8"/>
    <mergeCell ref="BT8:BT9"/>
    <mergeCell ref="AD8:AD9"/>
    <mergeCell ref="W8:W9"/>
    <mergeCell ref="X8:Z8"/>
    <mergeCell ref="AL8:AL9"/>
    <mergeCell ref="AM8:AO8"/>
    <mergeCell ref="AA8:AA9"/>
    <mergeCell ref="AB8:AB9"/>
    <mergeCell ref="BK7:BM8"/>
    <mergeCell ref="BN7:BN8"/>
    <mergeCell ref="BK9:BM9"/>
    <mergeCell ref="BH8:BH9"/>
    <mergeCell ref="BA8:BA9"/>
    <mergeCell ref="BB8:BD8"/>
    <mergeCell ref="BE8:BE9"/>
    <mergeCell ref="AR8:AR9"/>
    <mergeCell ref="BF8:BF9"/>
    <mergeCell ref="AS8:AS9"/>
    <mergeCell ref="BJ6:BL6"/>
    <mergeCell ref="AU4:AW4"/>
    <mergeCell ref="BJ4:BL4"/>
    <mergeCell ref="BO7:BO9"/>
    <mergeCell ref="AZ7:AZ9"/>
    <mergeCell ref="BJ7:BJ9"/>
    <mergeCell ref="BG8:BG9"/>
    <mergeCell ref="AZ6:BB6"/>
    <mergeCell ref="BO6:BQ6"/>
    <mergeCell ref="AU7:AU9"/>
    <mergeCell ref="AU6:AW6"/>
    <mergeCell ref="G7:G9"/>
    <mergeCell ref="B6:D6"/>
    <mergeCell ref="B7:B9"/>
    <mergeCell ref="C7:E8"/>
    <mergeCell ref="F7:F8"/>
    <mergeCell ref="C9:E9"/>
    <mergeCell ref="G6:I6"/>
    <mergeCell ref="AP8:AP9"/>
    <mergeCell ref="Q7:Q9"/>
    <mergeCell ref="V7:V9"/>
    <mergeCell ref="AF7:AF9"/>
    <mergeCell ref="AK7:AK9"/>
    <mergeCell ref="AC8:AC9"/>
    <mergeCell ref="Q6:S6"/>
    <mergeCell ref="V6:X6"/>
    <mergeCell ref="AK6:AM6"/>
    <mergeCell ref="R7:T8"/>
    <mergeCell ref="U7:U8"/>
    <mergeCell ref="R9:T9"/>
    <mergeCell ref="CB4:CF4"/>
    <mergeCell ref="CG4:CL4"/>
    <mergeCell ref="BY6:CA6"/>
    <mergeCell ref="BY7:BY9"/>
    <mergeCell ref="BZ7:CB8"/>
    <mergeCell ref="CC7:CC8"/>
    <mergeCell ref="CD7:CD9"/>
    <mergeCell ref="CE8:CE9"/>
    <mergeCell ref="CF8:CH8"/>
    <mergeCell ref="CI8:CI9"/>
    <mergeCell ref="CJ8:CJ9"/>
    <mergeCell ref="CK8:CK9"/>
    <mergeCell ref="CL8:CL9"/>
    <mergeCell ref="BZ9:CB9"/>
    <mergeCell ref="CD6:CF6"/>
    <mergeCell ref="Y4:AD4"/>
    <mergeCell ref="AF2:AH2"/>
    <mergeCell ref="AJ2:AP2"/>
    <mergeCell ref="BK2:BM2"/>
    <mergeCell ref="BO2:BU2"/>
    <mergeCell ref="BY4:CA4"/>
    <mergeCell ref="AX4:BB4"/>
    <mergeCell ref="BC4:BH4"/>
    <mergeCell ref="BR4:BW4"/>
    <mergeCell ref="BM4:BQ4"/>
  </mergeCells>
  <phoneticPr fontId="1"/>
  <dataValidations count="2">
    <dataValidation imeMode="halfAlpha" allowBlank="1" showInputMessage="1" showErrorMessage="1" sqref="E10:E39 H10:O39 E6 AX10:AX39 BA10:BH39 AI6 T10:T39 W10:AD39 J6 AI10:AI39 AL10:AS39 AN6 BM10:BM39 BP10:BW39 Y6 CB10:CB39 BC6 CE10:CL39 AX6 T6 BM6 BR6 CG6 CB6" xr:uid="{00000000-0002-0000-0600-000000000000}"/>
    <dataValidation type="list" imeMode="hiragana" allowBlank="1" showInputMessage="1" showErrorMessage="1" error="砂質土_x000a_粘性土_x000a_礫質土_x000a_基盤層_x000a_上記より入力してください" sqref="G10:G39 V10:V39 AK10:AK39 AZ10:AZ39 BO10:BO39 CD10:CD39" xr:uid="{00000000-0002-0000-0600-000001000000}">
      <formula1>"砂質土,粘性土,礫質土,基盤層"</formula1>
    </dataValidation>
  </dataValidations>
  <pageMargins left="0.70866141732283472" right="0.70866141732283472" top="0.74803149606299213" bottom="0.74803149606299213" header="0.31496062992125984" footer="0.31496062992125984"/>
  <pageSetup paperSize="9" scale="68" orientation="landscape" r:id="rId1"/>
  <headerFooter>
    <oddFooter>&amp;RVer.3.3
2019/11/07</oddFooter>
  </headerFooter>
  <colBreaks count="1" manualBreakCount="1">
    <brk id="30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0070C0"/>
  </sheetPr>
  <dimension ref="A1:AC335"/>
  <sheetViews>
    <sheetView showGridLines="0" zoomScaleNormal="100" workbookViewId="0"/>
  </sheetViews>
  <sheetFormatPr defaultRowHeight="13.5" x14ac:dyDescent="0.15"/>
  <cols>
    <col min="1" max="1" width="13.75" style="108" customWidth="1"/>
    <col min="2" max="2" width="5.875" style="70" customWidth="1"/>
    <col min="3" max="3" width="15" style="70" customWidth="1"/>
    <col min="4" max="4" width="13.75" style="70" customWidth="1"/>
    <col min="5" max="5" width="12.25" style="111" customWidth="1"/>
    <col min="6" max="6" width="6.125" style="70" customWidth="1"/>
    <col min="7" max="7" width="8.5" style="70" customWidth="1"/>
    <col min="8" max="9" width="8.125" style="112" customWidth="1"/>
    <col min="10" max="10" width="13.5" style="113" customWidth="1"/>
    <col min="11" max="12" width="8.25" style="113" customWidth="1"/>
    <col min="13" max="14" width="8.125" style="113" customWidth="1"/>
    <col min="15" max="15" width="8.625" style="113" customWidth="1"/>
    <col min="16" max="16" width="6.625" style="113" customWidth="1"/>
    <col min="17" max="17" width="6.625" style="70" customWidth="1"/>
    <col min="18" max="19" width="8.75" style="70" customWidth="1"/>
    <col min="20" max="20" width="9.625" style="70" customWidth="1"/>
    <col min="21" max="21" width="10.625" style="70" customWidth="1"/>
    <col min="22" max="22" width="10" style="70" customWidth="1"/>
    <col min="23" max="23" width="16.875" style="70" customWidth="1"/>
    <col min="24" max="25" width="4" style="70" customWidth="1"/>
    <col min="26" max="26" width="9" style="70" customWidth="1"/>
    <col min="27" max="29" width="9" style="70" hidden="1" customWidth="1"/>
    <col min="30" max="16384" width="9" style="70"/>
  </cols>
  <sheetData>
    <row r="1" spans="1:25" ht="24.75" customHeight="1" x14ac:dyDescent="0.15">
      <c r="E1" s="70"/>
      <c r="H1" s="70"/>
      <c r="I1" s="70"/>
      <c r="J1" s="70"/>
      <c r="K1" s="70"/>
      <c r="L1" s="70"/>
      <c r="M1" s="70"/>
      <c r="N1" s="70"/>
      <c r="O1" s="70"/>
      <c r="P1" s="70"/>
    </row>
    <row r="2" spans="1:25" ht="36" customHeight="1" x14ac:dyDescent="0.15">
      <c r="B2" s="281" t="s">
        <v>294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</row>
    <row r="3" spans="1:25" ht="9.75" customHeight="1" thickBot="1" x14ac:dyDescent="0.2">
      <c r="B3" s="170" t="b">
        <v>0</v>
      </c>
      <c r="C3" s="170" t="b">
        <v>0</v>
      </c>
      <c r="D3" s="170" t="b">
        <v>0</v>
      </c>
      <c r="E3" s="169">
        <f>COUNTIF(C3:D3,"TRUE")</f>
        <v>0</v>
      </c>
      <c r="F3" s="169">
        <f>COUNTIF(B3:D3,"TRUE")</f>
        <v>0</v>
      </c>
      <c r="G3" s="171"/>
      <c r="H3" s="170"/>
      <c r="I3" s="170"/>
      <c r="J3" s="170"/>
      <c r="K3" s="169"/>
      <c r="L3" s="169"/>
      <c r="M3" s="169"/>
      <c r="N3" s="70"/>
      <c r="O3" s="70"/>
      <c r="P3" s="70"/>
      <c r="Y3" s="109"/>
    </row>
    <row r="4" spans="1:25" ht="20.25" customHeight="1" thickBot="1" x14ac:dyDescent="0.2">
      <c r="A4" s="110"/>
      <c r="B4" s="371" t="s">
        <v>66</v>
      </c>
      <c r="C4" s="372"/>
      <c r="D4" s="380"/>
      <c r="E4" s="381"/>
      <c r="F4" s="382"/>
      <c r="H4" s="70"/>
      <c r="I4" s="70"/>
      <c r="J4" s="70"/>
      <c r="K4" s="70"/>
      <c r="L4" s="70"/>
      <c r="M4" s="70"/>
      <c r="N4" s="70"/>
      <c r="O4" s="70"/>
      <c r="P4" s="70"/>
    </row>
    <row r="5" spans="1:25" ht="20.25" customHeight="1" thickBot="1" x14ac:dyDescent="0.2">
      <c r="A5" s="110"/>
      <c r="B5" s="376" t="s">
        <v>245</v>
      </c>
      <c r="C5" s="377"/>
      <c r="D5" s="373"/>
      <c r="E5" s="374"/>
      <c r="F5" s="375"/>
      <c r="G5" s="378" t="str">
        <f>IF(E3=0,"","追加・修正箇所を赤字にしてください")</f>
        <v/>
      </c>
      <c r="H5" s="379"/>
      <c r="I5" s="379"/>
      <c r="J5" s="379"/>
      <c r="K5" s="379"/>
      <c r="L5" s="379"/>
      <c r="M5" s="70"/>
      <c r="N5" s="70"/>
      <c r="O5" s="70"/>
      <c r="P5" s="70"/>
    </row>
    <row r="6" spans="1:25" ht="8.25" customHeight="1" thickBot="1" x14ac:dyDescent="0.2">
      <c r="G6" s="112"/>
      <c r="I6" s="70"/>
      <c r="J6" s="70"/>
      <c r="K6" s="70"/>
      <c r="L6" s="70"/>
      <c r="M6" s="70"/>
      <c r="N6" s="70"/>
      <c r="O6" s="70"/>
      <c r="P6" s="70"/>
    </row>
    <row r="7" spans="1:25" s="111" customFormat="1" ht="19.5" customHeight="1" thickBot="1" x14ac:dyDescent="0.2">
      <c r="A7" s="110"/>
      <c r="B7" s="398" t="s">
        <v>288</v>
      </c>
      <c r="C7" s="243" t="s">
        <v>67</v>
      </c>
      <c r="D7" s="395"/>
      <c r="E7" s="396"/>
      <c r="F7" s="396"/>
      <c r="G7" s="397"/>
      <c r="I7" s="401" t="s">
        <v>266</v>
      </c>
      <c r="J7" s="402"/>
      <c r="K7" s="402"/>
      <c r="L7" s="402"/>
      <c r="M7" s="402"/>
      <c r="N7" s="402"/>
      <c r="O7" s="403"/>
    </row>
    <row r="8" spans="1:25" s="111" customFormat="1" ht="19.5" customHeight="1" x14ac:dyDescent="0.15">
      <c r="A8" s="110"/>
      <c r="B8" s="399"/>
      <c r="C8" s="244" t="s">
        <v>282</v>
      </c>
      <c r="D8" s="392"/>
      <c r="E8" s="393"/>
      <c r="F8" s="393"/>
      <c r="G8" s="394"/>
      <c r="I8" s="383"/>
      <c r="J8" s="384"/>
      <c r="K8" s="384"/>
      <c r="L8" s="384"/>
      <c r="M8" s="384"/>
      <c r="N8" s="384"/>
      <c r="O8" s="385"/>
    </row>
    <row r="9" spans="1:25" s="111" customFormat="1" ht="19.5" customHeight="1" x14ac:dyDescent="0.15">
      <c r="A9" s="114"/>
      <c r="B9" s="399"/>
      <c r="C9" s="245" t="s">
        <v>283</v>
      </c>
      <c r="D9" s="392"/>
      <c r="E9" s="393"/>
      <c r="F9" s="393"/>
      <c r="G9" s="394"/>
      <c r="I9" s="386"/>
      <c r="J9" s="387"/>
      <c r="K9" s="387"/>
      <c r="L9" s="387"/>
      <c r="M9" s="387"/>
      <c r="N9" s="387"/>
      <c r="O9" s="388"/>
    </row>
    <row r="10" spans="1:25" s="111" customFormat="1" ht="19.5" customHeight="1" x14ac:dyDescent="0.15">
      <c r="A10" s="115"/>
      <c r="B10" s="399"/>
      <c r="C10" s="246" t="s">
        <v>284</v>
      </c>
      <c r="D10" s="392"/>
      <c r="E10" s="393"/>
      <c r="F10" s="393"/>
      <c r="G10" s="394"/>
      <c r="I10" s="386"/>
      <c r="J10" s="387"/>
      <c r="K10" s="387"/>
      <c r="L10" s="387"/>
      <c r="M10" s="387"/>
      <c r="N10" s="387"/>
      <c r="O10" s="388"/>
    </row>
    <row r="11" spans="1:25" s="111" customFormat="1" ht="19.5" customHeight="1" thickBot="1" x14ac:dyDescent="0.2">
      <c r="A11" s="115"/>
      <c r="B11" s="400"/>
      <c r="C11" s="247" t="s">
        <v>285</v>
      </c>
      <c r="D11" s="368"/>
      <c r="E11" s="369"/>
      <c r="F11" s="369"/>
      <c r="G11" s="370"/>
      <c r="I11" s="389"/>
      <c r="J11" s="390"/>
      <c r="K11" s="390"/>
      <c r="L11" s="390"/>
      <c r="M11" s="390"/>
      <c r="N11" s="390"/>
      <c r="O11" s="391"/>
    </row>
    <row r="12" spans="1:25" ht="15" customHeight="1" thickBot="1" x14ac:dyDescent="0.2">
      <c r="B12" s="108"/>
      <c r="E12" s="70"/>
      <c r="F12" s="111"/>
      <c r="I12" s="327" t="b">
        <v>0</v>
      </c>
      <c r="J12" s="170" t="b">
        <v>0</v>
      </c>
      <c r="K12" s="170" t="b">
        <v>0</v>
      </c>
      <c r="L12" s="330" t="b">
        <v>0</v>
      </c>
      <c r="M12" s="328" t="b">
        <v>0</v>
      </c>
      <c r="N12" s="331" t="b">
        <v>0</v>
      </c>
      <c r="O12" s="329">
        <f>COUNTIF(I12:N12,"TRUE")</f>
        <v>0</v>
      </c>
      <c r="P12" s="162"/>
      <c r="Q12" s="162"/>
      <c r="R12" s="162"/>
      <c r="S12" s="162"/>
      <c r="T12" s="162"/>
      <c r="U12" s="162"/>
    </row>
    <row r="13" spans="1:25" ht="19.5" customHeight="1" x14ac:dyDescent="0.15">
      <c r="A13" s="110"/>
      <c r="B13" s="454" t="s">
        <v>289</v>
      </c>
      <c r="C13" s="465" t="s">
        <v>299</v>
      </c>
      <c r="D13" s="466"/>
      <c r="E13" s="466"/>
      <c r="F13" s="466"/>
      <c r="G13" s="466"/>
      <c r="H13" s="467"/>
      <c r="I13" s="359"/>
      <c r="J13" s="360"/>
      <c r="K13" s="360"/>
      <c r="L13" s="360"/>
      <c r="M13" s="360"/>
      <c r="N13" s="360"/>
      <c r="O13" s="361"/>
      <c r="P13" s="70"/>
    </row>
    <row r="14" spans="1:25" ht="19.5" customHeight="1" x14ac:dyDescent="0.15">
      <c r="A14" s="116"/>
      <c r="B14" s="455"/>
      <c r="C14" s="365" t="s">
        <v>300</v>
      </c>
      <c r="D14" s="366"/>
      <c r="E14" s="366"/>
      <c r="F14" s="366"/>
      <c r="G14" s="366"/>
      <c r="H14" s="367"/>
      <c r="I14" s="470"/>
      <c r="J14" s="471"/>
      <c r="K14" s="471"/>
      <c r="L14" s="471"/>
      <c r="M14" s="471"/>
      <c r="N14" s="471"/>
      <c r="O14" s="472"/>
      <c r="P14" s="70"/>
    </row>
    <row r="15" spans="1:25" ht="19.5" customHeight="1" x14ac:dyDescent="0.15">
      <c r="A15" s="110"/>
      <c r="B15" s="455"/>
      <c r="C15" s="365" t="s">
        <v>301</v>
      </c>
      <c r="D15" s="366"/>
      <c r="E15" s="366"/>
      <c r="F15" s="366"/>
      <c r="G15" s="366"/>
      <c r="H15" s="367"/>
      <c r="I15" s="473"/>
      <c r="J15" s="474"/>
      <c r="K15" s="474"/>
      <c r="L15" s="474"/>
      <c r="M15" s="474"/>
      <c r="N15" s="474"/>
      <c r="O15" s="475"/>
      <c r="P15" s="70"/>
    </row>
    <row r="16" spans="1:25" ht="19.5" customHeight="1" x14ac:dyDescent="0.15">
      <c r="A16" s="110"/>
      <c r="B16" s="455"/>
      <c r="C16" s="365" t="s">
        <v>234</v>
      </c>
      <c r="D16" s="366"/>
      <c r="E16" s="366"/>
      <c r="F16" s="366"/>
      <c r="G16" s="366"/>
      <c r="H16" s="367"/>
      <c r="I16" s="476"/>
      <c r="J16" s="477"/>
      <c r="K16" s="477"/>
      <c r="L16" s="477"/>
      <c r="M16" s="477"/>
      <c r="N16" s="477"/>
      <c r="O16" s="478"/>
      <c r="P16" s="70"/>
    </row>
    <row r="17" spans="1:28" ht="19.5" customHeight="1" x14ac:dyDescent="0.15">
      <c r="A17" s="110"/>
      <c r="B17" s="455"/>
      <c r="C17" s="460" t="s">
        <v>302</v>
      </c>
      <c r="D17" s="461"/>
      <c r="E17" s="461"/>
      <c r="F17" s="461"/>
      <c r="G17" s="461"/>
      <c r="H17" s="462"/>
      <c r="I17" s="479"/>
      <c r="J17" s="480"/>
      <c r="K17" s="480"/>
      <c r="L17" s="480"/>
      <c r="M17" s="480"/>
      <c r="N17" s="480"/>
      <c r="O17" s="481"/>
      <c r="P17" s="70"/>
    </row>
    <row r="18" spans="1:28" ht="19.5" customHeight="1" x14ac:dyDescent="0.15">
      <c r="A18" s="110"/>
      <c r="B18" s="455"/>
      <c r="C18" s="307" t="s">
        <v>324</v>
      </c>
      <c r="D18" s="308"/>
      <c r="E18" s="463" t="s">
        <v>307</v>
      </c>
      <c r="F18" s="464"/>
      <c r="G18" s="498">
        <v>18</v>
      </c>
      <c r="H18" s="499"/>
      <c r="I18" s="311"/>
      <c r="J18" s="312" t="s">
        <v>312</v>
      </c>
      <c r="K18" s="487" t="s">
        <v>311</v>
      </c>
      <c r="L18" s="487"/>
      <c r="M18" s="487"/>
      <c r="N18" s="487"/>
      <c r="O18" s="488"/>
      <c r="P18" s="70"/>
    </row>
    <row r="19" spans="1:28" ht="19.5" customHeight="1" x14ac:dyDescent="0.15">
      <c r="A19" s="110"/>
      <c r="B19" s="455"/>
      <c r="C19" s="309"/>
      <c r="D19" s="310"/>
      <c r="E19" s="463" t="s">
        <v>308</v>
      </c>
      <c r="F19" s="464"/>
      <c r="G19" s="500">
        <v>30</v>
      </c>
      <c r="H19" s="501"/>
      <c r="I19" s="311"/>
      <c r="J19" s="312" t="s">
        <v>313</v>
      </c>
      <c r="K19" s="487" t="s">
        <v>311</v>
      </c>
      <c r="L19" s="487"/>
      <c r="M19" s="487"/>
      <c r="N19" s="487"/>
      <c r="O19" s="488"/>
      <c r="P19" s="70"/>
    </row>
    <row r="20" spans="1:28" ht="19.5" customHeight="1" x14ac:dyDescent="0.15">
      <c r="A20" s="110"/>
      <c r="B20" s="455"/>
      <c r="C20" s="365" t="s">
        <v>235</v>
      </c>
      <c r="D20" s="366"/>
      <c r="E20" s="366"/>
      <c r="F20" s="366"/>
      <c r="G20" s="366"/>
      <c r="H20" s="367"/>
      <c r="I20" s="484"/>
      <c r="J20" s="485"/>
      <c r="K20" s="486"/>
      <c r="L20" s="482" t="s">
        <v>287</v>
      </c>
      <c r="M20" s="483"/>
      <c r="N20" s="393"/>
      <c r="O20" s="394"/>
      <c r="P20" s="72"/>
    </row>
    <row r="21" spans="1:28" ht="25.5" customHeight="1" x14ac:dyDescent="0.15">
      <c r="A21" s="110"/>
      <c r="B21" s="455"/>
      <c r="C21" s="451" t="s">
        <v>278</v>
      </c>
      <c r="D21" s="452"/>
      <c r="E21" s="452"/>
      <c r="F21" s="452"/>
      <c r="G21" s="452"/>
      <c r="H21" s="453"/>
      <c r="I21" s="468"/>
      <c r="J21" s="469"/>
      <c r="K21" s="502" t="s">
        <v>277</v>
      </c>
      <c r="L21" s="503"/>
      <c r="M21" s="503"/>
      <c r="N21" s="503"/>
      <c r="O21" s="504"/>
      <c r="P21" s="70"/>
    </row>
    <row r="22" spans="1:28" ht="19.5" customHeight="1" x14ac:dyDescent="0.15">
      <c r="A22" s="110"/>
      <c r="B22" s="455"/>
      <c r="C22" s="443" t="s">
        <v>274</v>
      </c>
      <c r="D22" s="444"/>
      <c r="E22" s="444"/>
      <c r="F22" s="444"/>
      <c r="G22" s="444"/>
      <c r="H22" s="445"/>
      <c r="I22" s="441" t="s">
        <v>97</v>
      </c>
      <c r="J22" s="442"/>
      <c r="K22" s="502" t="s">
        <v>286</v>
      </c>
      <c r="L22" s="503"/>
      <c r="M22" s="503"/>
      <c r="N22" s="503"/>
      <c r="O22" s="504"/>
      <c r="P22" s="70"/>
    </row>
    <row r="23" spans="1:28" ht="19.5" customHeight="1" thickBot="1" x14ac:dyDescent="0.2">
      <c r="A23" s="110"/>
      <c r="B23" s="456"/>
      <c r="C23" s="457" t="s">
        <v>272</v>
      </c>
      <c r="D23" s="458"/>
      <c r="E23" s="458"/>
      <c r="F23" s="458"/>
      <c r="G23" s="458"/>
      <c r="H23" s="459"/>
      <c r="I23" s="410" t="s">
        <v>318</v>
      </c>
      <c r="J23" s="411"/>
      <c r="K23" s="508"/>
      <c r="L23" s="508"/>
      <c r="M23" s="508"/>
      <c r="N23" s="508"/>
      <c r="O23" s="509"/>
      <c r="P23" s="70"/>
    </row>
    <row r="24" spans="1:28" ht="15.95" customHeight="1" x14ac:dyDescent="0.15">
      <c r="F24" s="117"/>
      <c r="G24" s="112"/>
      <c r="I24" s="118"/>
      <c r="K24" s="288" t="s">
        <v>296</v>
      </c>
      <c r="L24" s="118"/>
      <c r="M24" s="118"/>
      <c r="O24" s="289"/>
      <c r="P24" s="289"/>
      <c r="Q24" s="289"/>
      <c r="R24" s="541"/>
      <c r="S24" s="541"/>
      <c r="T24" s="541"/>
      <c r="U24" s="541"/>
      <c r="V24" s="119"/>
      <c r="X24" s="71"/>
      <c r="Y24" s="71"/>
      <c r="AB24" s="117"/>
    </row>
    <row r="25" spans="1:28" ht="15.95" customHeight="1" x14ac:dyDescent="0.15">
      <c r="B25" s="540" t="s">
        <v>291</v>
      </c>
      <c r="C25" s="540"/>
      <c r="D25" s="540"/>
      <c r="E25" s="540"/>
      <c r="F25" s="540"/>
      <c r="G25" s="112"/>
      <c r="I25" s="118"/>
      <c r="J25" s="118"/>
      <c r="K25" s="118"/>
      <c r="L25" s="118"/>
      <c r="M25" s="118"/>
      <c r="N25" s="118"/>
      <c r="O25" s="231"/>
      <c r="P25" s="70"/>
      <c r="Q25" s="71"/>
      <c r="R25" s="71"/>
      <c r="U25" s="117"/>
    </row>
    <row r="26" spans="1:28" ht="15.95" customHeight="1" thickBot="1" x14ac:dyDescent="0.2">
      <c r="B26" s="239"/>
      <c r="F26" s="117"/>
      <c r="G26" s="112"/>
      <c r="I26" s="118"/>
      <c r="J26" s="118"/>
      <c r="K26" s="118"/>
      <c r="L26" s="118"/>
      <c r="M26" s="118"/>
      <c r="N26" s="118"/>
      <c r="O26" s="231"/>
      <c r="P26" s="231"/>
      <c r="Q26" s="231"/>
      <c r="R26" s="232"/>
      <c r="S26" s="232"/>
      <c r="T26" s="232"/>
      <c r="U26" s="232"/>
      <c r="V26" s="119"/>
      <c r="X26" s="71"/>
      <c r="Y26" s="71"/>
      <c r="AB26" s="117"/>
    </row>
    <row r="27" spans="1:28" ht="29.25" customHeight="1" thickBot="1" x14ac:dyDescent="0.2">
      <c r="B27" s="554" t="s">
        <v>303</v>
      </c>
      <c r="C27" s="555"/>
      <c r="D27" s="555"/>
      <c r="E27" s="555"/>
      <c r="F27" s="555"/>
      <c r="G27" s="555"/>
      <c r="H27" s="555"/>
      <c r="I27" s="555"/>
      <c r="J27" s="555"/>
      <c r="K27" s="555"/>
      <c r="L27" s="556"/>
      <c r="M27" s="543" t="s">
        <v>323</v>
      </c>
      <c r="N27" s="544"/>
      <c r="O27" s="544"/>
      <c r="P27" s="544"/>
      <c r="Q27" s="545"/>
      <c r="R27" s="542" t="s">
        <v>204</v>
      </c>
      <c r="S27" s="542"/>
      <c r="T27" s="542"/>
      <c r="U27" s="542"/>
      <c r="V27" s="199" t="s">
        <v>242</v>
      </c>
      <c r="X27" s="71"/>
      <c r="AB27" s="120"/>
    </row>
    <row r="28" spans="1:28" ht="15.75" customHeight="1" x14ac:dyDescent="0.15">
      <c r="A28" s="110"/>
      <c r="B28" s="438" t="s">
        <v>69</v>
      </c>
      <c r="C28" s="557" t="s">
        <v>189</v>
      </c>
      <c r="D28" s="489" t="s">
        <v>190</v>
      </c>
      <c r="E28" s="248" t="s">
        <v>62</v>
      </c>
      <c r="F28" s="489" t="s">
        <v>104</v>
      </c>
      <c r="G28" s="406" t="s">
        <v>270</v>
      </c>
      <c r="H28" s="427" t="s">
        <v>158</v>
      </c>
      <c r="I28" s="428"/>
      <c r="J28" s="161" t="s">
        <v>191</v>
      </c>
      <c r="K28" s="510" t="s">
        <v>100</v>
      </c>
      <c r="L28" s="511"/>
      <c r="M28" s="546" t="s">
        <v>241</v>
      </c>
      <c r="N28" s="424"/>
      <c r="O28" s="424" t="s">
        <v>70</v>
      </c>
      <c r="P28" s="421" t="s">
        <v>63</v>
      </c>
      <c r="Q28" s="551" t="s">
        <v>236</v>
      </c>
      <c r="R28" s="412" t="s">
        <v>269</v>
      </c>
      <c r="S28" s="413"/>
      <c r="T28" s="268" t="s">
        <v>268</v>
      </c>
      <c r="U28" s="269"/>
      <c r="V28" s="418" t="s">
        <v>72</v>
      </c>
      <c r="W28" s="197" t="s">
        <v>105</v>
      </c>
      <c r="X28" s="71"/>
      <c r="AB28" s="548" t="s">
        <v>104</v>
      </c>
    </row>
    <row r="29" spans="1:28" ht="15.75" customHeight="1" x14ac:dyDescent="0.15">
      <c r="A29" s="110"/>
      <c r="B29" s="439"/>
      <c r="C29" s="558"/>
      <c r="D29" s="490"/>
      <c r="E29" s="505" t="s">
        <v>322</v>
      </c>
      <c r="F29" s="490"/>
      <c r="G29" s="407"/>
      <c r="H29" s="430" t="s">
        <v>101</v>
      </c>
      <c r="I29" s="431"/>
      <c r="J29" s="160" t="s">
        <v>233</v>
      </c>
      <c r="K29" s="561" t="s">
        <v>159</v>
      </c>
      <c r="L29" s="434"/>
      <c r="M29" s="547" t="s">
        <v>240</v>
      </c>
      <c r="N29" s="417"/>
      <c r="O29" s="425"/>
      <c r="P29" s="422"/>
      <c r="Q29" s="552"/>
      <c r="R29" s="414"/>
      <c r="S29" s="415"/>
      <c r="T29" s="404"/>
      <c r="U29" s="270" t="s">
        <v>267</v>
      </c>
      <c r="V29" s="419"/>
      <c r="W29" s="408"/>
      <c r="X29" s="71"/>
      <c r="AB29" s="549"/>
    </row>
    <row r="30" spans="1:28" ht="15.75" customHeight="1" x14ac:dyDescent="0.15">
      <c r="B30" s="439"/>
      <c r="C30" s="558"/>
      <c r="D30" s="490"/>
      <c r="E30" s="506"/>
      <c r="F30" s="491"/>
      <c r="G30" s="249" t="s">
        <v>271</v>
      </c>
      <c r="H30" s="250" t="s">
        <v>73</v>
      </c>
      <c r="I30" s="251" t="s">
        <v>74</v>
      </c>
      <c r="J30" s="154" t="s">
        <v>162</v>
      </c>
      <c r="K30" s="121" t="s">
        <v>73</v>
      </c>
      <c r="L30" s="155" t="s">
        <v>74</v>
      </c>
      <c r="M30" s="264" t="s">
        <v>73</v>
      </c>
      <c r="N30" s="259" t="s">
        <v>74</v>
      </c>
      <c r="O30" s="426"/>
      <c r="P30" s="423"/>
      <c r="Q30" s="552"/>
      <c r="R30" s="271" t="s">
        <v>73</v>
      </c>
      <c r="S30" s="271" t="s">
        <v>74</v>
      </c>
      <c r="T30" s="404"/>
      <c r="U30" s="303" t="s">
        <v>264</v>
      </c>
      <c r="V30" s="420"/>
      <c r="W30" s="408"/>
      <c r="AB30" s="550"/>
    </row>
    <row r="31" spans="1:28" ht="20.100000000000001" customHeight="1" thickBot="1" x14ac:dyDescent="0.2">
      <c r="A31" s="202"/>
      <c r="B31" s="440"/>
      <c r="C31" s="559"/>
      <c r="D31" s="560"/>
      <c r="E31" s="507"/>
      <c r="F31" s="253" t="s">
        <v>75</v>
      </c>
      <c r="G31" s="254" t="s">
        <v>76</v>
      </c>
      <c r="H31" s="255" t="s">
        <v>76</v>
      </c>
      <c r="I31" s="256" t="s">
        <v>76</v>
      </c>
      <c r="J31" s="156" t="s">
        <v>157</v>
      </c>
      <c r="K31" s="157" t="s">
        <v>76</v>
      </c>
      <c r="L31" s="158" t="s">
        <v>76</v>
      </c>
      <c r="M31" s="265" t="s">
        <v>305</v>
      </c>
      <c r="N31" s="261" t="s">
        <v>305</v>
      </c>
      <c r="O31" s="261" t="s">
        <v>75</v>
      </c>
      <c r="P31" s="262" t="s">
        <v>77</v>
      </c>
      <c r="Q31" s="553"/>
      <c r="R31" s="272" t="s">
        <v>76</v>
      </c>
      <c r="S31" s="273" t="s">
        <v>76</v>
      </c>
      <c r="T31" s="405"/>
      <c r="U31" s="274"/>
      <c r="V31" s="280" t="s">
        <v>78</v>
      </c>
      <c r="W31" s="409"/>
      <c r="AB31" s="228"/>
    </row>
    <row r="32" spans="1:28" ht="20.25" customHeight="1" thickBot="1" x14ac:dyDescent="0.2">
      <c r="A32" s="203"/>
      <c r="B32" s="204" t="s">
        <v>79</v>
      </c>
      <c r="C32" s="205" t="s">
        <v>258</v>
      </c>
      <c r="D32" s="206" t="s">
        <v>259</v>
      </c>
      <c r="E32" s="319" t="s">
        <v>249</v>
      </c>
      <c r="F32" s="326">
        <v>200</v>
      </c>
      <c r="G32" s="222">
        <v>25.25</v>
      </c>
      <c r="H32" s="223">
        <v>2</v>
      </c>
      <c r="I32" s="216">
        <v>3</v>
      </c>
      <c r="J32" s="225">
        <v>27</v>
      </c>
      <c r="K32" s="226">
        <v>2.0270000000000001</v>
      </c>
      <c r="L32" s="227">
        <v>3.0270000000000001</v>
      </c>
      <c r="M32" s="316">
        <v>1</v>
      </c>
      <c r="N32" s="315">
        <v>1.2</v>
      </c>
      <c r="O32" s="213">
        <v>200</v>
      </c>
      <c r="P32" s="214">
        <v>25</v>
      </c>
      <c r="Q32" s="215" t="s">
        <v>256</v>
      </c>
      <c r="R32" s="216">
        <v>2.5</v>
      </c>
      <c r="S32" s="217">
        <v>3.45</v>
      </c>
      <c r="T32" s="218" t="s">
        <v>257</v>
      </c>
      <c r="U32" s="219" t="s">
        <v>232</v>
      </c>
      <c r="V32" s="224">
        <v>10</v>
      </c>
      <c r="W32" s="221" t="s">
        <v>79</v>
      </c>
      <c r="X32" s="71"/>
      <c r="AB32" s="229" t="str">
        <f>E32&amp;F32</f>
        <v>HP200</v>
      </c>
    </row>
    <row r="33" spans="1:28" ht="20.25" customHeight="1" x14ac:dyDescent="0.15">
      <c r="A33" s="202"/>
      <c r="B33" s="125">
        <v>1</v>
      </c>
      <c r="C33" s="126"/>
      <c r="D33" s="127"/>
      <c r="E33" s="139"/>
      <c r="F33" s="140"/>
      <c r="G33" s="129"/>
      <c r="H33" s="130"/>
      <c r="I33" s="159"/>
      <c r="J33" s="320" t="str">
        <f>IFERROR(VLOOKUP('依頼書B　（図面が無い場合）'!$AB33,耐震地域一覧!$L$2:$M$88,2,FALSE),"")</f>
        <v/>
      </c>
      <c r="K33" s="322" t="str">
        <f t="shared" ref="K33:K96" si="0">IFERROR(ROUND(H33+$J33/1000,4),"")</f>
        <v/>
      </c>
      <c r="L33" s="323" t="str">
        <f t="shared" ref="L33:L96" si="1">IFERROR(ROUND(I33+$J33/1000,4),"")</f>
        <v/>
      </c>
      <c r="M33" s="174"/>
      <c r="N33" s="175"/>
      <c r="O33" s="132"/>
      <c r="P33" s="144"/>
      <c r="Q33" s="133"/>
      <c r="R33" s="183"/>
      <c r="S33" s="131"/>
      <c r="T33" s="128"/>
      <c r="U33" s="134"/>
      <c r="V33" s="165"/>
      <c r="W33" s="135"/>
      <c r="X33" s="71"/>
      <c r="AB33" s="140" t="str">
        <f t="shared" ref="AB33:AB96" si="2">$E33&amp;$F33</f>
        <v/>
      </c>
    </row>
    <row r="34" spans="1:28" ht="20.25" customHeight="1" x14ac:dyDescent="0.15">
      <c r="A34" s="114"/>
      <c r="B34" s="136">
        <v>2</v>
      </c>
      <c r="C34" s="137"/>
      <c r="D34" s="138"/>
      <c r="E34" s="139"/>
      <c r="F34" s="140"/>
      <c r="G34" s="141"/>
      <c r="H34" s="142"/>
      <c r="I34" s="143"/>
      <c r="J34" s="321" t="str">
        <f>IFERROR(VLOOKUP('依頼書B　（図面が無い場合）'!$AB34,耐震地域一覧!$L$2:$M$88,2,FALSE),"")</f>
        <v/>
      </c>
      <c r="K34" s="324" t="str">
        <f t="shared" si="0"/>
        <v/>
      </c>
      <c r="L34" s="325" t="str">
        <f t="shared" si="1"/>
        <v/>
      </c>
      <c r="M34" s="176"/>
      <c r="N34" s="177"/>
      <c r="O34" s="182"/>
      <c r="P34" s="144"/>
      <c r="Q34" s="145"/>
      <c r="R34" s="180"/>
      <c r="S34" s="143"/>
      <c r="T34" s="139"/>
      <c r="U34" s="146"/>
      <c r="V34" s="166"/>
      <c r="W34" s="147"/>
      <c r="X34" s="71"/>
      <c r="AB34" s="140" t="str">
        <f t="shared" si="2"/>
        <v/>
      </c>
    </row>
    <row r="35" spans="1:28" ht="20.25" customHeight="1" x14ac:dyDescent="0.15">
      <c r="A35" s="115"/>
      <c r="B35" s="136">
        <v>3</v>
      </c>
      <c r="C35" s="137"/>
      <c r="D35" s="138"/>
      <c r="E35" s="139"/>
      <c r="F35" s="140"/>
      <c r="G35" s="141"/>
      <c r="H35" s="142"/>
      <c r="I35" s="143"/>
      <c r="J35" s="321" t="str">
        <f>IFERROR(VLOOKUP('依頼書B　（図面が無い場合）'!$AB35,耐震地域一覧!$L$2:$M$88,2,FALSE),"")</f>
        <v/>
      </c>
      <c r="K35" s="324" t="str">
        <f t="shared" si="0"/>
        <v/>
      </c>
      <c r="L35" s="325" t="str">
        <f t="shared" si="1"/>
        <v/>
      </c>
      <c r="M35" s="176"/>
      <c r="N35" s="177"/>
      <c r="O35" s="182"/>
      <c r="P35" s="144"/>
      <c r="Q35" s="145"/>
      <c r="R35" s="180"/>
      <c r="S35" s="143"/>
      <c r="T35" s="139"/>
      <c r="U35" s="146"/>
      <c r="V35" s="166"/>
      <c r="W35" s="147"/>
      <c r="X35" s="71"/>
      <c r="AB35" s="140" t="str">
        <f t="shared" si="2"/>
        <v/>
      </c>
    </row>
    <row r="36" spans="1:28" ht="20.25" customHeight="1" x14ac:dyDescent="0.15">
      <c r="B36" s="136">
        <v>4</v>
      </c>
      <c r="C36" s="137"/>
      <c r="D36" s="138"/>
      <c r="E36" s="139"/>
      <c r="F36" s="140"/>
      <c r="G36" s="141"/>
      <c r="H36" s="142"/>
      <c r="I36" s="143"/>
      <c r="J36" s="321" t="str">
        <f>IFERROR(VLOOKUP('依頼書B　（図面が無い場合）'!$AB36,耐震地域一覧!$L$2:$M$88,2,FALSE),"")</f>
        <v/>
      </c>
      <c r="K36" s="324" t="str">
        <f t="shared" si="0"/>
        <v/>
      </c>
      <c r="L36" s="325" t="str">
        <f t="shared" si="1"/>
        <v/>
      </c>
      <c r="M36" s="176"/>
      <c r="N36" s="177"/>
      <c r="O36" s="182"/>
      <c r="P36" s="144"/>
      <c r="Q36" s="145"/>
      <c r="R36" s="180"/>
      <c r="S36" s="143"/>
      <c r="T36" s="139"/>
      <c r="U36" s="146"/>
      <c r="V36" s="166"/>
      <c r="W36" s="147"/>
      <c r="X36" s="71"/>
      <c r="AB36" s="140" t="str">
        <f t="shared" si="2"/>
        <v/>
      </c>
    </row>
    <row r="37" spans="1:28" ht="20.25" customHeight="1" x14ac:dyDescent="0.15">
      <c r="B37" s="136">
        <v>5</v>
      </c>
      <c r="C37" s="137"/>
      <c r="D37" s="138"/>
      <c r="E37" s="139"/>
      <c r="F37" s="140"/>
      <c r="G37" s="141"/>
      <c r="H37" s="142"/>
      <c r="I37" s="143"/>
      <c r="J37" s="321" t="str">
        <f>IFERROR(VLOOKUP('依頼書B　（図面が無い場合）'!$AB37,耐震地域一覧!$L$2:$M$88,2,FALSE),"")</f>
        <v/>
      </c>
      <c r="K37" s="324" t="str">
        <f t="shared" si="0"/>
        <v/>
      </c>
      <c r="L37" s="325" t="str">
        <f t="shared" si="1"/>
        <v/>
      </c>
      <c r="M37" s="176"/>
      <c r="N37" s="177"/>
      <c r="O37" s="182"/>
      <c r="P37" s="144"/>
      <c r="Q37" s="145"/>
      <c r="R37" s="180"/>
      <c r="S37" s="143"/>
      <c r="T37" s="139"/>
      <c r="U37" s="146"/>
      <c r="V37" s="166"/>
      <c r="W37" s="147"/>
      <c r="X37" s="71"/>
      <c r="AB37" s="140" t="str">
        <f t="shared" si="2"/>
        <v/>
      </c>
    </row>
    <row r="38" spans="1:28" ht="20.25" customHeight="1" x14ac:dyDescent="0.15">
      <c r="B38" s="136">
        <v>6</v>
      </c>
      <c r="C38" s="137"/>
      <c r="D38" s="138"/>
      <c r="E38" s="139"/>
      <c r="F38" s="140"/>
      <c r="G38" s="141"/>
      <c r="H38" s="142"/>
      <c r="I38" s="143"/>
      <c r="J38" s="321" t="str">
        <f>IFERROR(VLOOKUP('依頼書B　（図面が無い場合）'!$AB38,耐震地域一覧!$L$2:$M$88,2,FALSE),"")</f>
        <v/>
      </c>
      <c r="K38" s="324" t="str">
        <f t="shared" si="0"/>
        <v/>
      </c>
      <c r="L38" s="325" t="str">
        <f t="shared" si="1"/>
        <v/>
      </c>
      <c r="M38" s="176"/>
      <c r="N38" s="177"/>
      <c r="O38" s="182"/>
      <c r="P38" s="144"/>
      <c r="Q38" s="145"/>
      <c r="R38" s="180"/>
      <c r="S38" s="143"/>
      <c r="T38" s="139"/>
      <c r="U38" s="146"/>
      <c r="V38" s="166"/>
      <c r="W38" s="147"/>
      <c r="X38" s="71"/>
      <c r="AB38" s="140" t="str">
        <f t="shared" si="2"/>
        <v/>
      </c>
    </row>
    <row r="39" spans="1:28" ht="20.25" customHeight="1" x14ac:dyDescent="0.15">
      <c r="B39" s="136">
        <v>7</v>
      </c>
      <c r="C39" s="137"/>
      <c r="D39" s="138"/>
      <c r="E39" s="139"/>
      <c r="F39" s="140"/>
      <c r="G39" s="141"/>
      <c r="H39" s="142"/>
      <c r="I39" s="143"/>
      <c r="J39" s="321" t="str">
        <f>IFERROR(VLOOKUP('依頼書B　（図面が無い場合）'!$AB39,耐震地域一覧!$L$2:$M$88,2,FALSE),"")</f>
        <v/>
      </c>
      <c r="K39" s="324" t="str">
        <f t="shared" si="0"/>
        <v/>
      </c>
      <c r="L39" s="325" t="str">
        <f t="shared" si="1"/>
        <v/>
      </c>
      <c r="M39" s="176"/>
      <c r="N39" s="177"/>
      <c r="O39" s="182"/>
      <c r="P39" s="144"/>
      <c r="Q39" s="145"/>
      <c r="R39" s="180"/>
      <c r="S39" s="143"/>
      <c r="T39" s="139"/>
      <c r="U39" s="146"/>
      <c r="V39" s="166"/>
      <c r="W39" s="147"/>
      <c r="X39" s="71"/>
      <c r="AB39" s="140" t="str">
        <f t="shared" si="2"/>
        <v/>
      </c>
    </row>
    <row r="40" spans="1:28" ht="20.25" customHeight="1" x14ac:dyDescent="0.15">
      <c r="B40" s="136">
        <v>8</v>
      </c>
      <c r="C40" s="137"/>
      <c r="D40" s="138"/>
      <c r="E40" s="139"/>
      <c r="F40" s="140"/>
      <c r="G40" s="141"/>
      <c r="H40" s="142"/>
      <c r="I40" s="143"/>
      <c r="J40" s="321" t="str">
        <f>IFERROR(VLOOKUP('依頼書B　（図面が無い場合）'!$AB40,耐震地域一覧!$L$2:$M$88,2,FALSE),"")</f>
        <v/>
      </c>
      <c r="K40" s="324" t="str">
        <f t="shared" si="0"/>
        <v/>
      </c>
      <c r="L40" s="325" t="str">
        <f t="shared" si="1"/>
        <v/>
      </c>
      <c r="M40" s="176"/>
      <c r="N40" s="177"/>
      <c r="O40" s="182"/>
      <c r="P40" s="144"/>
      <c r="Q40" s="145"/>
      <c r="R40" s="180"/>
      <c r="S40" s="143"/>
      <c r="T40" s="139"/>
      <c r="U40" s="146"/>
      <c r="V40" s="166"/>
      <c r="W40" s="147"/>
      <c r="X40" s="71"/>
      <c r="AB40" s="140" t="str">
        <f t="shared" si="2"/>
        <v/>
      </c>
    </row>
    <row r="41" spans="1:28" ht="20.25" customHeight="1" x14ac:dyDescent="0.15">
      <c r="B41" s="136">
        <v>9</v>
      </c>
      <c r="C41" s="137"/>
      <c r="D41" s="138"/>
      <c r="E41" s="139"/>
      <c r="F41" s="140"/>
      <c r="G41" s="141"/>
      <c r="H41" s="142"/>
      <c r="I41" s="143"/>
      <c r="J41" s="321" t="str">
        <f>IFERROR(VLOOKUP('依頼書B　（図面が無い場合）'!$AB41,耐震地域一覧!$L$2:$M$88,2,FALSE),"")</f>
        <v/>
      </c>
      <c r="K41" s="324" t="str">
        <f t="shared" si="0"/>
        <v/>
      </c>
      <c r="L41" s="325" t="str">
        <f t="shared" si="1"/>
        <v/>
      </c>
      <c r="M41" s="176"/>
      <c r="N41" s="177"/>
      <c r="O41" s="182"/>
      <c r="P41" s="144"/>
      <c r="Q41" s="145"/>
      <c r="R41" s="180"/>
      <c r="S41" s="143"/>
      <c r="T41" s="139"/>
      <c r="U41" s="146"/>
      <c r="V41" s="166"/>
      <c r="W41" s="147"/>
      <c r="X41" s="71"/>
      <c r="AB41" s="140" t="str">
        <f t="shared" si="2"/>
        <v/>
      </c>
    </row>
    <row r="42" spans="1:28" ht="20.25" customHeight="1" x14ac:dyDescent="0.15">
      <c r="B42" s="136">
        <v>10</v>
      </c>
      <c r="C42" s="137"/>
      <c r="D42" s="138"/>
      <c r="E42" s="139"/>
      <c r="F42" s="140"/>
      <c r="G42" s="141"/>
      <c r="H42" s="142"/>
      <c r="I42" s="143"/>
      <c r="J42" s="321" t="str">
        <f>IFERROR(VLOOKUP('依頼書B　（図面が無い場合）'!$AB42,耐震地域一覧!$L$2:$M$88,2,FALSE),"")</f>
        <v/>
      </c>
      <c r="K42" s="324" t="str">
        <f t="shared" si="0"/>
        <v/>
      </c>
      <c r="L42" s="325" t="str">
        <f t="shared" si="1"/>
        <v/>
      </c>
      <c r="M42" s="176"/>
      <c r="N42" s="177"/>
      <c r="O42" s="182"/>
      <c r="P42" s="144"/>
      <c r="Q42" s="145"/>
      <c r="R42" s="180"/>
      <c r="S42" s="143"/>
      <c r="T42" s="139"/>
      <c r="U42" s="146"/>
      <c r="V42" s="166"/>
      <c r="W42" s="147"/>
      <c r="X42" s="71"/>
      <c r="AB42" s="140" t="str">
        <f t="shared" si="2"/>
        <v/>
      </c>
    </row>
    <row r="43" spans="1:28" ht="20.25" customHeight="1" x14ac:dyDescent="0.15">
      <c r="B43" s="136">
        <v>11</v>
      </c>
      <c r="C43" s="137"/>
      <c r="D43" s="138"/>
      <c r="E43" s="139"/>
      <c r="F43" s="140"/>
      <c r="G43" s="141"/>
      <c r="H43" s="142"/>
      <c r="I43" s="143"/>
      <c r="J43" s="321" t="str">
        <f>IFERROR(VLOOKUP('依頼書B　（図面が無い場合）'!$AB43,耐震地域一覧!$L$2:$M$88,2,FALSE),"")</f>
        <v/>
      </c>
      <c r="K43" s="324" t="str">
        <f t="shared" si="0"/>
        <v/>
      </c>
      <c r="L43" s="325" t="str">
        <f t="shared" si="1"/>
        <v/>
      </c>
      <c r="M43" s="176"/>
      <c r="N43" s="177"/>
      <c r="O43" s="182"/>
      <c r="P43" s="144"/>
      <c r="Q43" s="145"/>
      <c r="R43" s="180"/>
      <c r="S43" s="143"/>
      <c r="T43" s="139"/>
      <c r="U43" s="146"/>
      <c r="V43" s="166"/>
      <c r="W43" s="147"/>
      <c r="X43" s="71"/>
      <c r="AB43" s="140" t="str">
        <f t="shared" si="2"/>
        <v/>
      </c>
    </row>
    <row r="44" spans="1:28" ht="20.25" customHeight="1" x14ac:dyDescent="0.15">
      <c r="B44" s="136">
        <v>12</v>
      </c>
      <c r="C44" s="137"/>
      <c r="D44" s="138"/>
      <c r="E44" s="139"/>
      <c r="F44" s="140"/>
      <c r="G44" s="141"/>
      <c r="H44" s="142"/>
      <c r="I44" s="143"/>
      <c r="J44" s="321" t="str">
        <f>IFERROR(VLOOKUP('依頼書B　（図面が無い場合）'!$AB44,耐震地域一覧!$L$2:$M$88,2,FALSE),"")</f>
        <v/>
      </c>
      <c r="K44" s="324" t="str">
        <f t="shared" si="0"/>
        <v/>
      </c>
      <c r="L44" s="325" t="str">
        <f t="shared" si="1"/>
        <v/>
      </c>
      <c r="M44" s="176"/>
      <c r="N44" s="177"/>
      <c r="O44" s="182"/>
      <c r="P44" s="144"/>
      <c r="Q44" s="145"/>
      <c r="R44" s="180"/>
      <c r="S44" s="143"/>
      <c r="T44" s="139"/>
      <c r="U44" s="146"/>
      <c r="V44" s="166"/>
      <c r="W44" s="147"/>
      <c r="X44" s="71"/>
      <c r="AB44" s="140" t="str">
        <f t="shared" si="2"/>
        <v/>
      </c>
    </row>
    <row r="45" spans="1:28" ht="20.25" customHeight="1" x14ac:dyDescent="0.15">
      <c r="B45" s="136">
        <v>13</v>
      </c>
      <c r="C45" s="137"/>
      <c r="D45" s="138"/>
      <c r="E45" s="139"/>
      <c r="F45" s="140"/>
      <c r="G45" s="141"/>
      <c r="H45" s="142"/>
      <c r="I45" s="143"/>
      <c r="J45" s="321" t="str">
        <f>IFERROR(VLOOKUP('依頼書B　（図面が無い場合）'!$AB45,耐震地域一覧!$L$2:$M$88,2,FALSE),"")</f>
        <v/>
      </c>
      <c r="K45" s="324" t="str">
        <f t="shared" si="0"/>
        <v/>
      </c>
      <c r="L45" s="325" t="str">
        <f t="shared" si="1"/>
        <v/>
      </c>
      <c r="M45" s="176"/>
      <c r="N45" s="177"/>
      <c r="O45" s="182"/>
      <c r="P45" s="144"/>
      <c r="Q45" s="145"/>
      <c r="R45" s="180"/>
      <c r="S45" s="143"/>
      <c r="T45" s="139"/>
      <c r="U45" s="146"/>
      <c r="V45" s="166"/>
      <c r="W45" s="147"/>
      <c r="X45" s="71"/>
      <c r="AB45" s="140" t="str">
        <f t="shared" si="2"/>
        <v/>
      </c>
    </row>
    <row r="46" spans="1:28" ht="20.25" customHeight="1" x14ac:dyDescent="0.15">
      <c r="B46" s="136">
        <v>14</v>
      </c>
      <c r="C46" s="137"/>
      <c r="D46" s="138"/>
      <c r="E46" s="139"/>
      <c r="F46" s="140"/>
      <c r="G46" s="141"/>
      <c r="H46" s="142"/>
      <c r="I46" s="143"/>
      <c r="J46" s="321" t="str">
        <f>IFERROR(VLOOKUP('依頼書B　（図面が無い場合）'!$AB46,耐震地域一覧!$L$2:$M$88,2,FALSE),"")</f>
        <v/>
      </c>
      <c r="K46" s="324" t="str">
        <f t="shared" si="0"/>
        <v/>
      </c>
      <c r="L46" s="325" t="str">
        <f t="shared" si="1"/>
        <v/>
      </c>
      <c r="M46" s="176"/>
      <c r="N46" s="177"/>
      <c r="O46" s="182"/>
      <c r="P46" s="144"/>
      <c r="Q46" s="145"/>
      <c r="R46" s="180"/>
      <c r="S46" s="143"/>
      <c r="T46" s="139"/>
      <c r="U46" s="146"/>
      <c r="V46" s="166"/>
      <c r="W46" s="147"/>
      <c r="X46" s="71"/>
      <c r="AB46" s="140" t="str">
        <f t="shared" si="2"/>
        <v/>
      </c>
    </row>
    <row r="47" spans="1:28" ht="20.25" customHeight="1" x14ac:dyDescent="0.15">
      <c r="B47" s="136">
        <v>15</v>
      </c>
      <c r="C47" s="137"/>
      <c r="D47" s="138"/>
      <c r="E47" s="139"/>
      <c r="F47" s="140"/>
      <c r="G47" s="141"/>
      <c r="H47" s="142"/>
      <c r="I47" s="143"/>
      <c r="J47" s="321" t="str">
        <f>IFERROR(VLOOKUP('依頼書B　（図面が無い場合）'!$AB47,耐震地域一覧!$L$2:$M$88,2,FALSE),"")</f>
        <v/>
      </c>
      <c r="K47" s="324" t="str">
        <f t="shared" si="0"/>
        <v/>
      </c>
      <c r="L47" s="325" t="str">
        <f t="shared" si="1"/>
        <v/>
      </c>
      <c r="M47" s="176"/>
      <c r="N47" s="177"/>
      <c r="O47" s="182"/>
      <c r="P47" s="144"/>
      <c r="Q47" s="145"/>
      <c r="R47" s="180"/>
      <c r="S47" s="143"/>
      <c r="T47" s="139"/>
      <c r="U47" s="146"/>
      <c r="V47" s="166"/>
      <c r="W47" s="147"/>
      <c r="X47" s="71"/>
      <c r="AB47" s="140" t="str">
        <f t="shared" si="2"/>
        <v/>
      </c>
    </row>
    <row r="48" spans="1:28" ht="20.25" customHeight="1" x14ac:dyDescent="0.15">
      <c r="B48" s="136">
        <v>16</v>
      </c>
      <c r="C48" s="137"/>
      <c r="D48" s="138"/>
      <c r="E48" s="139"/>
      <c r="F48" s="140"/>
      <c r="G48" s="141"/>
      <c r="H48" s="142"/>
      <c r="I48" s="143"/>
      <c r="J48" s="321" t="str">
        <f>IFERROR(VLOOKUP('依頼書B　（図面が無い場合）'!$AB48,耐震地域一覧!$L$2:$M$88,2,FALSE),"")</f>
        <v/>
      </c>
      <c r="K48" s="324" t="str">
        <f t="shared" si="0"/>
        <v/>
      </c>
      <c r="L48" s="325" t="str">
        <f t="shared" si="1"/>
        <v/>
      </c>
      <c r="M48" s="176"/>
      <c r="N48" s="177"/>
      <c r="O48" s="182"/>
      <c r="P48" s="144"/>
      <c r="Q48" s="145"/>
      <c r="R48" s="180"/>
      <c r="S48" s="143"/>
      <c r="T48" s="139"/>
      <c r="U48" s="146"/>
      <c r="V48" s="166"/>
      <c r="W48" s="147"/>
      <c r="X48" s="71"/>
      <c r="AB48" s="140" t="str">
        <f t="shared" si="2"/>
        <v/>
      </c>
    </row>
    <row r="49" spans="2:28" ht="20.25" customHeight="1" x14ac:dyDescent="0.15">
      <c r="B49" s="136">
        <v>17</v>
      </c>
      <c r="C49" s="137"/>
      <c r="D49" s="138"/>
      <c r="E49" s="139"/>
      <c r="F49" s="140"/>
      <c r="G49" s="141"/>
      <c r="H49" s="142"/>
      <c r="I49" s="143"/>
      <c r="J49" s="321" t="str">
        <f>IFERROR(VLOOKUP('依頼書B　（図面が無い場合）'!$AB49,耐震地域一覧!$L$2:$M$88,2,FALSE),"")</f>
        <v/>
      </c>
      <c r="K49" s="324" t="str">
        <f t="shared" si="0"/>
        <v/>
      </c>
      <c r="L49" s="325" t="str">
        <f t="shared" si="1"/>
        <v/>
      </c>
      <c r="M49" s="176"/>
      <c r="N49" s="177"/>
      <c r="O49" s="182"/>
      <c r="P49" s="144"/>
      <c r="Q49" s="145"/>
      <c r="R49" s="180"/>
      <c r="S49" s="143"/>
      <c r="T49" s="139"/>
      <c r="U49" s="146"/>
      <c r="V49" s="166"/>
      <c r="W49" s="147"/>
      <c r="X49" s="71"/>
      <c r="AB49" s="140" t="str">
        <f t="shared" si="2"/>
        <v/>
      </c>
    </row>
    <row r="50" spans="2:28" ht="20.25" customHeight="1" x14ac:dyDescent="0.15">
      <c r="B50" s="136">
        <v>18</v>
      </c>
      <c r="C50" s="137"/>
      <c r="D50" s="138"/>
      <c r="E50" s="139"/>
      <c r="F50" s="140"/>
      <c r="G50" s="141"/>
      <c r="H50" s="142"/>
      <c r="I50" s="143"/>
      <c r="J50" s="321" t="str">
        <f>IFERROR(VLOOKUP('依頼書B　（図面が無い場合）'!$AB50,耐震地域一覧!$L$2:$M$88,2,FALSE),"")</f>
        <v/>
      </c>
      <c r="K50" s="324" t="str">
        <f t="shared" si="0"/>
        <v/>
      </c>
      <c r="L50" s="325" t="str">
        <f t="shared" si="1"/>
        <v/>
      </c>
      <c r="M50" s="176"/>
      <c r="N50" s="177"/>
      <c r="O50" s="182"/>
      <c r="P50" s="144"/>
      <c r="Q50" s="145"/>
      <c r="R50" s="180"/>
      <c r="S50" s="143"/>
      <c r="T50" s="139"/>
      <c r="U50" s="146"/>
      <c r="V50" s="166"/>
      <c r="W50" s="147"/>
      <c r="X50" s="71"/>
      <c r="AB50" s="140" t="str">
        <f t="shared" si="2"/>
        <v/>
      </c>
    </row>
    <row r="51" spans="2:28" ht="20.25" customHeight="1" x14ac:dyDescent="0.15">
      <c r="B51" s="136">
        <v>19</v>
      </c>
      <c r="C51" s="137"/>
      <c r="D51" s="138"/>
      <c r="E51" s="139"/>
      <c r="F51" s="140"/>
      <c r="G51" s="141"/>
      <c r="H51" s="142"/>
      <c r="I51" s="143"/>
      <c r="J51" s="321" t="str">
        <f>IFERROR(VLOOKUP('依頼書B　（図面が無い場合）'!$AB51,耐震地域一覧!$L$2:$M$88,2,FALSE),"")</f>
        <v/>
      </c>
      <c r="K51" s="324" t="str">
        <f t="shared" si="0"/>
        <v/>
      </c>
      <c r="L51" s="325" t="str">
        <f t="shared" si="1"/>
        <v/>
      </c>
      <c r="M51" s="176"/>
      <c r="N51" s="177"/>
      <c r="O51" s="182"/>
      <c r="P51" s="144"/>
      <c r="Q51" s="145"/>
      <c r="R51" s="180"/>
      <c r="S51" s="143"/>
      <c r="T51" s="139"/>
      <c r="U51" s="146"/>
      <c r="V51" s="166"/>
      <c r="W51" s="147"/>
      <c r="X51" s="71"/>
      <c r="AB51" s="140" t="str">
        <f t="shared" si="2"/>
        <v/>
      </c>
    </row>
    <row r="52" spans="2:28" ht="20.25" customHeight="1" x14ac:dyDescent="0.15">
      <c r="B52" s="136">
        <v>20</v>
      </c>
      <c r="C52" s="137"/>
      <c r="D52" s="138"/>
      <c r="E52" s="139"/>
      <c r="F52" s="140"/>
      <c r="G52" s="141"/>
      <c r="H52" s="142"/>
      <c r="I52" s="143"/>
      <c r="J52" s="321" t="str">
        <f>IFERROR(VLOOKUP('依頼書B　（図面が無い場合）'!$AB52,耐震地域一覧!$L$2:$M$88,2,FALSE),"")</f>
        <v/>
      </c>
      <c r="K52" s="324" t="str">
        <f t="shared" si="0"/>
        <v/>
      </c>
      <c r="L52" s="325" t="str">
        <f t="shared" si="1"/>
        <v/>
      </c>
      <c r="M52" s="176"/>
      <c r="N52" s="177"/>
      <c r="O52" s="182"/>
      <c r="P52" s="144"/>
      <c r="Q52" s="145"/>
      <c r="R52" s="180"/>
      <c r="S52" s="143"/>
      <c r="T52" s="139"/>
      <c r="U52" s="146"/>
      <c r="V52" s="166"/>
      <c r="W52" s="147"/>
      <c r="X52" s="71"/>
      <c r="AB52" s="140" t="str">
        <f t="shared" si="2"/>
        <v/>
      </c>
    </row>
    <row r="53" spans="2:28" ht="20.25" customHeight="1" x14ac:dyDescent="0.15">
      <c r="B53" s="136">
        <v>21</v>
      </c>
      <c r="C53" s="137"/>
      <c r="D53" s="138"/>
      <c r="E53" s="139"/>
      <c r="F53" s="140"/>
      <c r="G53" s="141"/>
      <c r="H53" s="142"/>
      <c r="I53" s="143"/>
      <c r="J53" s="321" t="str">
        <f>IFERROR(VLOOKUP('依頼書B　（図面が無い場合）'!$AB53,耐震地域一覧!$L$2:$M$88,2,FALSE),"")</f>
        <v/>
      </c>
      <c r="K53" s="324" t="str">
        <f t="shared" si="0"/>
        <v/>
      </c>
      <c r="L53" s="325" t="str">
        <f t="shared" si="1"/>
        <v/>
      </c>
      <c r="M53" s="176"/>
      <c r="N53" s="177"/>
      <c r="O53" s="182"/>
      <c r="P53" s="144"/>
      <c r="Q53" s="145"/>
      <c r="R53" s="180"/>
      <c r="S53" s="143"/>
      <c r="T53" s="139"/>
      <c r="U53" s="146"/>
      <c r="V53" s="166"/>
      <c r="W53" s="147"/>
      <c r="X53" s="71"/>
      <c r="AB53" s="140" t="str">
        <f t="shared" si="2"/>
        <v/>
      </c>
    </row>
    <row r="54" spans="2:28" ht="20.25" customHeight="1" x14ac:dyDescent="0.15">
      <c r="B54" s="136">
        <v>22</v>
      </c>
      <c r="C54" s="137"/>
      <c r="D54" s="138"/>
      <c r="E54" s="139"/>
      <c r="F54" s="140"/>
      <c r="G54" s="141"/>
      <c r="H54" s="142"/>
      <c r="I54" s="143"/>
      <c r="J54" s="321" t="str">
        <f>IFERROR(VLOOKUP('依頼書B　（図面が無い場合）'!$AB54,耐震地域一覧!$L$2:$M$88,2,FALSE),"")</f>
        <v/>
      </c>
      <c r="K54" s="324" t="str">
        <f t="shared" si="0"/>
        <v/>
      </c>
      <c r="L54" s="325" t="str">
        <f t="shared" si="1"/>
        <v/>
      </c>
      <c r="M54" s="176"/>
      <c r="N54" s="177"/>
      <c r="O54" s="182"/>
      <c r="P54" s="144"/>
      <c r="Q54" s="145"/>
      <c r="R54" s="180"/>
      <c r="S54" s="143"/>
      <c r="T54" s="139"/>
      <c r="U54" s="146"/>
      <c r="V54" s="166"/>
      <c r="W54" s="147"/>
      <c r="X54" s="71"/>
      <c r="AB54" s="140" t="str">
        <f t="shared" si="2"/>
        <v/>
      </c>
    </row>
    <row r="55" spans="2:28" ht="20.25" customHeight="1" x14ac:dyDescent="0.15">
      <c r="B55" s="136">
        <v>23</v>
      </c>
      <c r="C55" s="137"/>
      <c r="D55" s="138"/>
      <c r="E55" s="139"/>
      <c r="F55" s="140"/>
      <c r="G55" s="141"/>
      <c r="H55" s="142"/>
      <c r="I55" s="143"/>
      <c r="J55" s="321" t="str">
        <f>IFERROR(VLOOKUP('依頼書B　（図面が無い場合）'!$AB55,耐震地域一覧!$L$2:$M$88,2,FALSE),"")</f>
        <v/>
      </c>
      <c r="K55" s="324" t="str">
        <f t="shared" si="0"/>
        <v/>
      </c>
      <c r="L55" s="325" t="str">
        <f t="shared" si="1"/>
        <v/>
      </c>
      <c r="M55" s="176"/>
      <c r="N55" s="177"/>
      <c r="O55" s="182"/>
      <c r="P55" s="144"/>
      <c r="Q55" s="145"/>
      <c r="R55" s="180"/>
      <c r="S55" s="143"/>
      <c r="T55" s="139"/>
      <c r="U55" s="146"/>
      <c r="V55" s="166"/>
      <c r="W55" s="147"/>
      <c r="X55" s="71"/>
      <c r="AB55" s="140" t="str">
        <f t="shared" si="2"/>
        <v/>
      </c>
    </row>
    <row r="56" spans="2:28" ht="20.25" customHeight="1" x14ac:dyDescent="0.15">
      <c r="B56" s="136">
        <v>24</v>
      </c>
      <c r="C56" s="137"/>
      <c r="D56" s="138"/>
      <c r="E56" s="139"/>
      <c r="F56" s="140"/>
      <c r="G56" s="141"/>
      <c r="H56" s="142"/>
      <c r="I56" s="143"/>
      <c r="J56" s="321" t="str">
        <f>IFERROR(VLOOKUP('依頼書B　（図面が無い場合）'!$AB56,耐震地域一覧!$L$2:$M$88,2,FALSE),"")</f>
        <v/>
      </c>
      <c r="K56" s="324" t="str">
        <f t="shared" si="0"/>
        <v/>
      </c>
      <c r="L56" s="325" t="str">
        <f t="shared" si="1"/>
        <v/>
      </c>
      <c r="M56" s="176"/>
      <c r="N56" s="177"/>
      <c r="O56" s="182"/>
      <c r="P56" s="144"/>
      <c r="Q56" s="145"/>
      <c r="R56" s="180"/>
      <c r="S56" s="143"/>
      <c r="T56" s="139"/>
      <c r="U56" s="146"/>
      <c r="V56" s="166"/>
      <c r="W56" s="147"/>
      <c r="X56" s="71"/>
      <c r="AB56" s="140" t="str">
        <f t="shared" si="2"/>
        <v/>
      </c>
    </row>
    <row r="57" spans="2:28" ht="20.25" customHeight="1" x14ac:dyDescent="0.15">
      <c r="B57" s="136">
        <v>25</v>
      </c>
      <c r="C57" s="137"/>
      <c r="D57" s="138"/>
      <c r="E57" s="139"/>
      <c r="F57" s="140"/>
      <c r="G57" s="141"/>
      <c r="H57" s="142"/>
      <c r="I57" s="143"/>
      <c r="J57" s="321" t="str">
        <f>IFERROR(VLOOKUP('依頼書B　（図面が無い場合）'!$AB57,耐震地域一覧!$L$2:$M$88,2,FALSE),"")</f>
        <v/>
      </c>
      <c r="K57" s="324" t="str">
        <f t="shared" si="0"/>
        <v/>
      </c>
      <c r="L57" s="325" t="str">
        <f t="shared" si="1"/>
        <v/>
      </c>
      <c r="M57" s="176"/>
      <c r="N57" s="177"/>
      <c r="O57" s="182"/>
      <c r="P57" s="144"/>
      <c r="Q57" s="145"/>
      <c r="R57" s="180"/>
      <c r="S57" s="143"/>
      <c r="T57" s="139"/>
      <c r="U57" s="146"/>
      <c r="V57" s="166"/>
      <c r="W57" s="147"/>
      <c r="X57" s="71"/>
      <c r="AB57" s="140" t="str">
        <f t="shared" si="2"/>
        <v/>
      </c>
    </row>
    <row r="58" spans="2:28" ht="20.25" customHeight="1" x14ac:dyDescent="0.15">
      <c r="B58" s="136">
        <v>26</v>
      </c>
      <c r="C58" s="137"/>
      <c r="D58" s="138"/>
      <c r="E58" s="139"/>
      <c r="F58" s="140"/>
      <c r="G58" s="141"/>
      <c r="H58" s="142"/>
      <c r="I58" s="143"/>
      <c r="J58" s="321" t="str">
        <f>IFERROR(VLOOKUP('依頼書B　（図面が無い場合）'!$AB58,耐震地域一覧!$L$2:$M$88,2,FALSE),"")</f>
        <v/>
      </c>
      <c r="K58" s="324" t="str">
        <f t="shared" si="0"/>
        <v/>
      </c>
      <c r="L58" s="325" t="str">
        <f t="shared" si="1"/>
        <v/>
      </c>
      <c r="M58" s="176"/>
      <c r="N58" s="177"/>
      <c r="O58" s="182"/>
      <c r="P58" s="144"/>
      <c r="Q58" s="145"/>
      <c r="R58" s="180"/>
      <c r="S58" s="143"/>
      <c r="T58" s="139"/>
      <c r="U58" s="146"/>
      <c r="V58" s="166"/>
      <c r="W58" s="147"/>
      <c r="X58" s="71"/>
      <c r="AB58" s="140" t="str">
        <f t="shared" si="2"/>
        <v/>
      </c>
    </row>
    <row r="59" spans="2:28" ht="20.25" customHeight="1" x14ac:dyDescent="0.15">
      <c r="B59" s="136">
        <v>27</v>
      </c>
      <c r="C59" s="137"/>
      <c r="D59" s="138"/>
      <c r="E59" s="139"/>
      <c r="F59" s="140"/>
      <c r="G59" s="141"/>
      <c r="H59" s="142"/>
      <c r="I59" s="143"/>
      <c r="J59" s="321" t="str">
        <f>IFERROR(VLOOKUP('依頼書B　（図面が無い場合）'!$AB59,耐震地域一覧!$L$2:$M$88,2,FALSE),"")</f>
        <v/>
      </c>
      <c r="K59" s="324" t="str">
        <f t="shared" si="0"/>
        <v/>
      </c>
      <c r="L59" s="325" t="str">
        <f t="shared" si="1"/>
        <v/>
      </c>
      <c r="M59" s="176"/>
      <c r="N59" s="177"/>
      <c r="O59" s="182"/>
      <c r="P59" s="144"/>
      <c r="Q59" s="145"/>
      <c r="R59" s="180"/>
      <c r="S59" s="143"/>
      <c r="T59" s="139"/>
      <c r="U59" s="146"/>
      <c r="V59" s="166"/>
      <c r="W59" s="147"/>
      <c r="X59" s="71"/>
      <c r="AB59" s="140" t="str">
        <f t="shared" si="2"/>
        <v/>
      </c>
    </row>
    <row r="60" spans="2:28" ht="20.25" customHeight="1" x14ac:dyDescent="0.15">
      <c r="B60" s="136">
        <v>28</v>
      </c>
      <c r="C60" s="137"/>
      <c r="D60" s="138"/>
      <c r="E60" s="139"/>
      <c r="F60" s="140"/>
      <c r="G60" s="141"/>
      <c r="H60" s="142"/>
      <c r="I60" s="143"/>
      <c r="J60" s="321" t="str">
        <f>IFERROR(VLOOKUP('依頼書B　（図面が無い場合）'!$AB60,耐震地域一覧!$L$2:$M$88,2,FALSE),"")</f>
        <v/>
      </c>
      <c r="K60" s="324" t="str">
        <f t="shared" si="0"/>
        <v/>
      </c>
      <c r="L60" s="325" t="str">
        <f t="shared" si="1"/>
        <v/>
      </c>
      <c r="M60" s="176"/>
      <c r="N60" s="177"/>
      <c r="O60" s="182"/>
      <c r="P60" s="144"/>
      <c r="Q60" s="145"/>
      <c r="R60" s="180"/>
      <c r="S60" s="143"/>
      <c r="T60" s="139"/>
      <c r="U60" s="146"/>
      <c r="V60" s="166"/>
      <c r="W60" s="147"/>
      <c r="X60" s="71"/>
      <c r="AB60" s="140" t="str">
        <f t="shared" si="2"/>
        <v/>
      </c>
    </row>
    <row r="61" spans="2:28" ht="20.25" customHeight="1" x14ac:dyDescent="0.15">
      <c r="B61" s="136">
        <v>29</v>
      </c>
      <c r="C61" s="137"/>
      <c r="D61" s="138"/>
      <c r="E61" s="139"/>
      <c r="F61" s="140"/>
      <c r="G61" s="141"/>
      <c r="H61" s="142"/>
      <c r="I61" s="143"/>
      <c r="J61" s="321" t="str">
        <f>IFERROR(VLOOKUP('依頼書B　（図面が無い場合）'!$AB61,耐震地域一覧!$L$2:$M$88,2,FALSE),"")</f>
        <v/>
      </c>
      <c r="K61" s="324" t="str">
        <f t="shared" si="0"/>
        <v/>
      </c>
      <c r="L61" s="325" t="str">
        <f t="shared" si="1"/>
        <v/>
      </c>
      <c r="M61" s="176"/>
      <c r="N61" s="177"/>
      <c r="O61" s="182"/>
      <c r="P61" s="144"/>
      <c r="Q61" s="145"/>
      <c r="R61" s="180"/>
      <c r="S61" s="143"/>
      <c r="T61" s="139"/>
      <c r="U61" s="146"/>
      <c r="V61" s="166"/>
      <c r="W61" s="147"/>
      <c r="X61" s="71"/>
      <c r="AB61" s="140" t="str">
        <f t="shared" si="2"/>
        <v/>
      </c>
    </row>
    <row r="62" spans="2:28" ht="20.25" customHeight="1" x14ac:dyDescent="0.15">
      <c r="B62" s="136">
        <v>30</v>
      </c>
      <c r="C62" s="137"/>
      <c r="D62" s="138"/>
      <c r="E62" s="139"/>
      <c r="F62" s="140"/>
      <c r="G62" s="141"/>
      <c r="H62" s="142"/>
      <c r="I62" s="143"/>
      <c r="J62" s="321" t="str">
        <f>IFERROR(VLOOKUP('依頼書B　（図面が無い場合）'!$AB62,耐震地域一覧!$L$2:$M$88,2,FALSE),"")</f>
        <v/>
      </c>
      <c r="K62" s="324" t="str">
        <f t="shared" si="0"/>
        <v/>
      </c>
      <c r="L62" s="325" t="str">
        <f t="shared" si="1"/>
        <v/>
      </c>
      <c r="M62" s="176"/>
      <c r="N62" s="177"/>
      <c r="O62" s="182"/>
      <c r="P62" s="144"/>
      <c r="Q62" s="145"/>
      <c r="R62" s="180"/>
      <c r="S62" s="143"/>
      <c r="T62" s="139"/>
      <c r="U62" s="146"/>
      <c r="V62" s="166"/>
      <c r="W62" s="147"/>
      <c r="X62" s="71"/>
      <c r="AB62" s="140" t="str">
        <f t="shared" si="2"/>
        <v/>
      </c>
    </row>
    <row r="63" spans="2:28" ht="20.25" customHeight="1" x14ac:dyDescent="0.15">
      <c r="B63" s="136">
        <v>31</v>
      </c>
      <c r="C63" s="137"/>
      <c r="D63" s="138"/>
      <c r="E63" s="139"/>
      <c r="F63" s="140"/>
      <c r="G63" s="141"/>
      <c r="H63" s="142"/>
      <c r="I63" s="143"/>
      <c r="J63" s="321" t="str">
        <f>IFERROR(VLOOKUP('依頼書B　（図面が無い場合）'!$AB63,耐震地域一覧!$L$2:$M$88,2,FALSE),"")</f>
        <v/>
      </c>
      <c r="K63" s="324" t="str">
        <f t="shared" si="0"/>
        <v/>
      </c>
      <c r="L63" s="325" t="str">
        <f t="shared" si="1"/>
        <v/>
      </c>
      <c r="M63" s="176"/>
      <c r="N63" s="177"/>
      <c r="O63" s="182"/>
      <c r="P63" s="144"/>
      <c r="Q63" s="145"/>
      <c r="R63" s="180"/>
      <c r="S63" s="143"/>
      <c r="T63" s="139"/>
      <c r="U63" s="146"/>
      <c r="V63" s="166"/>
      <c r="W63" s="147"/>
      <c r="X63" s="71"/>
      <c r="AB63" s="140" t="str">
        <f t="shared" si="2"/>
        <v/>
      </c>
    </row>
    <row r="64" spans="2:28" ht="20.25" customHeight="1" x14ac:dyDescent="0.15">
      <c r="B64" s="136">
        <v>32</v>
      </c>
      <c r="C64" s="137"/>
      <c r="D64" s="138"/>
      <c r="E64" s="139"/>
      <c r="F64" s="140"/>
      <c r="G64" s="141"/>
      <c r="H64" s="142"/>
      <c r="I64" s="143"/>
      <c r="J64" s="321" t="str">
        <f>IFERROR(VLOOKUP('依頼書B　（図面が無い場合）'!$AB64,耐震地域一覧!$L$2:$M$88,2,FALSE),"")</f>
        <v/>
      </c>
      <c r="K64" s="324" t="str">
        <f t="shared" si="0"/>
        <v/>
      </c>
      <c r="L64" s="325" t="str">
        <f t="shared" si="1"/>
        <v/>
      </c>
      <c r="M64" s="176"/>
      <c r="N64" s="177"/>
      <c r="O64" s="182"/>
      <c r="P64" s="144"/>
      <c r="Q64" s="145"/>
      <c r="R64" s="180"/>
      <c r="S64" s="143"/>
      <c r="T64" s="139"/>
      <c r="U64" s="146"/>
      <c r="V64" s="166"/>
      <c r="W64" s="147"/>
      <c r="X64" s="71"/>
      <c r="AB64" s="140" t="str">
        <f t="shared" si="2"/>
        <v/>
      </c>
    </row>
    <row r="65" spans="2:28" ht="20.25" customHeight="1" x14ac:dyDescent="0.15">
      <c r="B65" s="136">
        <v>33</v>
      </c>
      <c r="C65" s="137"/>
      <c r="D65" s="138"/>
      <c r="E65" s="139"/>
      <c r="F65" s="140"/>
      <c r="G65" s="141"/>
      <c r="H65" s="142"/>
      <c r="I65" s="143"/>
      <c r="J65" s="321" t="str">
        <f>IFERROR(VLOOKUP('依頼書B　（図面が無い場合）'!$AB65,耐震地域一覧!$L$2:$M$88,2,FALSE),"")</f>
        <v/>
      </c>
      <c r="K65" s="324" t="str">
        <f t="shared" si="0"/>
        <v/>
      </c>
      <c r="L65" s="325" t="str">
        <f t="shared" si="1"/>
        <v/>
      </c>
      <c r="M65" s="176"/>
      <c r="N65" s="177"/>
      <c r="O65" s="182"/>
      <c r="P65" s="144"/>
      <c r="Q65" s="145"/>
      <c r="R65" s="180"/>
      <c r="S65" s="143"/>
      <c r="T65" s="139"/>
      <c r="U65" s="146"/>
      <c r="V65" s="166"/>
      <c r="W65" s="147"/>
      <c r="X65" s="71"/>
      <c r="AB65" s="140" t="str">
        <f t="shared" si="2"/>
        <v/>
      </c>
    </row>
    <row r="66" spans="2:28" ht="20.25" customHeight="1" x14ac:dyDescent="0.15">
      <c r="B66" s="136">
        <v>34</v>
      </c>
      <c r="C66" s="137"/>
      <c r="D66" s="138"/>
      <c r="E66" s="139"/>
      <c r="F66" s="140"/>
      <c r="G66" s="141"/>
      <c r="H66" s="142"/>
      <c r="I66" s="143"/>
      <c r="J66" s="321" t="str">
        <f>IFERROR(VLOOKUP('依頼書B　（図面が無い場合）'!$AB66,耐震地域一覧!$L$2:$M$88,2,FALSE),"")</f>
        <v/>
      </c>
      <c r="K66" s="324" t="str">
        <f t="shared" si="0"/>
        <v/>
      </c>
      <c r="L66" s="325" t="str">
        <f t="shared" si="1"/>
        <v/>
      </c>
      <c r="M66" s="176"/>
      <c r="N66" s="177"/>
      <c r="O66" s="182"/>
      <c r="P66" s="144"/>
      <c r="Q66" s="145"/>
      <c r="R66" s="180"/>
      <c r="S66" s="143"/>
      <c r="T66" s="139"/>
      <c r="U66" s="146"/>
      <c r="V66" s="166"/>
      <c r="W66" s="147"/>
      <c r="X66" s="71"/>
      <c r="AB66" s="140" t="str">
        <f t="shared" si="2"/>
        <v/>
      </c>
    </row>
    <row r="67" spans="2:28" ht="20.25" customHeight="1" x14ac:dyDescent="0.15">
      <c r="B67" s="136">
        <v>35</v>
      </c>
      <c r="C67" s="137"/>
      <c r="D67" s="138"/>
      <c r="E67" s="139"/>
      <c r="F67" s="140"/>
      <c r="G67" s="141"/>
      <c r="H67" s="142"/>
      <c r="I67" s="143"/>
      <c r="J67" s="321" t="str">
        <f>IFERROR(VLOOKUP('依頼書B　（図面が無い場合）'!$AB67,耐震地域一覧!$L$2:$M$88,2,FALSE),"")</f>
        <v/>
      </c>
      <c r="K67" s="324" t="str">
        <f t="shared" si="0"/>
        <v/>
      </c>
      <c r="L67" s="325" t="str">
        <f t="shared" si="1"/>
        <v/>
      </c>
      <c r="M67" s="176"/>
      <c r="N67" s="177"/>
      <c r="O67" s="182"/>
      <c r="P67" s="144"/>
      <c r="Q67" s="145"/>
      <c r="R67" s="180"/>
      <c r="S67" s="143"/>
      <c r="T67" s="139"/>
      <c r="U67" s="146"/>
      <c r="V67" s="166"/>
      <c r="W67" s="147"/>
      <c r="X67" s="71"/>
      <c r="AB67" s="140" t="str">
        <f t="shared" si="2"/>
        <v/>
      </c>
    </row>
    <row r="68" spans="2:28" ht="20.25" customHeight="1" x14ac:dyDescent="0.15">
      <c r="B68" s="136">
        <v>36</v>
      </c>
      <c r="C68" s="137"/>
      <c r="D68" s="138"/>
      <c r="E68" s="139"/>
      <c r="F68" s="140"/>
      <c r="G68" s="141"/>
      <c r="H68" s="142"/>
      <c r="I68" s="143"/>
      <c r="J68" s="321" t="str">
        <f>IFERROR(VLOOKUP('依頼書B　（図面が無い場合）'!$AB68,耐震地域一覧!$L$2:$M$88,2,FALSE),"")</f>
        <v/>
      </c>
      <c r="K68" s="324" t="str">
        <f t="shared" si="0"/>
        <v/>
      </c>
      <c r="L68" s="325" t="str">
        <f t="shared" si="1"/>
        <v/>
      </c>
      <c r="M68" s="176"/>
      <c r="N68" s="177"/>
      <c r="O68" s="182"/>
      <c r="P68" s="144"/>
      <c r="Q68" s="145"/>
      <c r="R68" s="180"/>
      <c r="S68" s="143"/>
      <c r="T68" s="139"/>
      <c r="U68" s="146"/>
      <c r="V68" s="166"/>
      <c r="W68" s="147"/>
      <c r="X68" s="71"/>
      <c r="AB68" s="140" t="str">
        <f t="shared" si="2"/>
        <v/>
      </c>
    </row>
    <row r="69" spans="2:28" ht="20.25" customHeight="1" x14ac:dyDescent="0.15">
      <c r="B69" s="136">
        <v>37</v>
      </c>
      <c r="C69" s="137"/>
      <c r="D69" s="138"/>
      <c r="E69" s="139"/>
      <c r="F69" s="140"/>
      <c r="G69" s="141"/>
      <c r="H69" s="142"/>
      <c r="I69" s="143"/>
      <c r="J69" s="321" t="str">
        <f>IFERROR(VLOOKUP('依頼書B　（図面が無い場合）'!$AB69,耐震地域一覧!$L$2:$M$88,2,FALSE),"")</f>
        <v/>
      </c>
      <c r="K69" s="324" t="str">
        <f t="shared" si="0"/>
        <v/>
      </c>
      <c r="L69" s="325" t="str">
        <f t="shared" si="1"/>
        <v/>
      </c>
      <c r="M69" s="176"/>
      <c r="N69" s="177"/>
      <c r="O69" s="182"/>
      <c r="P69" s="144"/>
      <c r="Q69" s="145"/>
      <c r="R69" s="180"/>
      <c r="S69" s="143"/>
      <c r="T69" s="139"/>
      <c r="U69" s="146"/>
      <c r="V69" s="166"/>
      <c r="W69" s="147"/>
      <c r="X69" s="71"/>
      <c r="AB69" s="140" t="str">
        <f t="shared" si="2"/>
        <v/>
      </c>
    </row>
    <row r="70" spans="2:28" ht="20.25" customHeight="1" x14ac:dyDescent="0.15">
      <c r="B70" s="136">
        <v>38</v>
      </c>
      <c r="C70" s="137"/>
      <c r="D70" s="138"/>
      <c r="E70" s="139"/>
      <c r="F70" s="140"/>
      <c r="G70" s="141"/>
      <c r="H70" s="142"/>
      <c r="I70" s="143"/>
      <c r="J70" s="321" t="str">
        <f>IFERROR(VLOOKUP('依頼書B　（図面が無い場合）'!$AB70,耐震地域一覧!$L$2:$M$88,2,FALSE),"")</f>
        <v/>
      </c>
      <c r="K70" s="324" t="str">
        <f t="shared" si="0"/>
        <v/>
      </c>
      <c r="L70" s="325" t="str">
        <f t="shared" si="1"/>
        <v/>
      </c>
      <c r="M70" s="176"/>
      <c r="N70" s="177"/>
      <c r="O70" s="182"/>
      <c r="P70" s="144"/>
      <c r="Q70" s="145"/>
      <c r="R70" s="180"/>
      <c r="S70" s="143"/>
      <c r="T70" s="139"/>
      <c r="U70" s="146"/>
      <c r="V70" s="166"/>
      <c r="W70" s="147"/>
      <c r="X70" s="71"/>
      <c r="AB70" s="140" t="str">
        <f t="shared" si="2"/>
        <v/>
      </c>
    </row>
    <row r="71" spans="2:28" ht="20.25" customHeight="1" x14ac:dyDescent="0.15">
      <c r="B71" s="136">
        <v>39</v>
      </c>
      <c r="C71" s="137"/>
      <c r="D71" s="138"/>
      <c r="E71" s="139"/>
      <c r="F71" s="140"/>
      <c r="G71" s="141"/>
      <c r="H71" s="142"/>
      <c r="I71" s="143"/>
      <c r="J71" s="321" t="str">
        <f>IFERROR(VLOOKUP('依頼書B　（図面が無い場合）'!$AB71,耐震地域一覧!$L$2:$M$88,2,FALSE),"")</f>
        <v/>
      </c>
      <c r="K71" s="324" t="str">
        <f t="shared" si="0"/>
        <v/>
      </c>
      <c r="L71" s="325" t="str">
        <f t="shared" si="1"/>
        <v/>
      </c>
      <c r="M71" s="176"/>
      <c r="N71" s="177"/>
      <c r="O71" s="182"/>
      <c r="P71" s="144"/>
      <c r="Q71" s="145"/>
      <c r="R71" s="180"/>
      <c r="S71" s="143"/>
      <c r="T71" s="139"/>
      <c r="U71" s="146"/>
      <c r="V71" s="166"/>
      <c r="W71" s="147"/>
      <c r="X71" s="71"/>
      <c r="AB71" s="140" t="str">
        <f t="shared" si="2"/>
        <v/>
      </c>
    </row>
    <row r="72" spans="2:28" ht="20.25" customHeight="1" x14ac:dyDescent="0.15">
      <c r="B72" s="136">
        <v>40</v>
      </c>
      <c r="C72" s="137"/>
      <c r="D72" s="138"/>
      <c r="E72" s="139"/>
      <c r="F72" s="140"/>
      <c r="G72" s="141"/>
      <c r="H72" s="142"/>
      <c r="I72" s="143"/>
      <c r="J72" s="321" t="str">
        <f>IFERROR(VLOOKUP('依頼書B　（図面が無い場合）'!$AB72,耐震地域一覧!$L$2:$M$88,2,FALSE),"")</f>
        <v/>
      </c>
      <c r="K72" s="324" t="str">
        <f t="shared" si="0"/>
        <v/>
      </c>
      <c r="L72" s="325" t="str">
        <f t="shared" si="1"/>
        <v/>
      </c>
      <c r="M72" s="176"/>
      <c r="N72" s="177"/>
      <c r="O72" s="182"/>
      <c r="P72" s="144"/>
      <c r="Q72" s="145"/>
      <c r="R72" s="180"/>
      <c r="S72" s="143"/>
      <c r="T72" s="139"/>
      <c r="U72" s="146"/>
      <c r="V72" s="166"/>
      <c r="W72" s="147"/>
      <c r="X72" s="71"/>
      <c r="AB72" s="140" t="str">
        <f t="shared" si="2"/>
        <v/>
      </c>
    </row>
    <row r="73" spans="2:28" ht="20.25" customHeight="1" x14ac:dyDescent="0.15">
      <c r="B73" s="136">
        <v>41</v>
      </c>
      <c r="C73" s="137"/>
      <c r="D73" s="138"/>
      <c r="E73" s="139"/>
      <c r="F73" s="140"/>
      <c r="G73" s="141"/>
      <c r="H73" s="142"/>
      <c r="I73" s="143"/>
      <c r="J73" s="321" t="str">
        <f>IFERROR(VLOOKUP('依頼書B　（図面が無い場合）'!$AB73,耐震地域一覧!$L$2:$M$88,2,FALSE),"")</f>
        <v/>
      </c>
      <c r="K73" s="324" t="str">
        <f t="shared" si="0"/>
        <v/>
      </c>
      <c r="L73" s="325" t="str">
        <f t="shared" si="1"/>
        <v/>
      </c>
      <c r="M73" s="176"/>
      <c r="N73" s="177"/>
      <c r="O73" s="182"/>
      <c r="P73" s="144"/>
      <c r="Q73" s="145"/>
      <c r="R73" s="180"/>
      <c r="S73" s="143"/>
      <c r="T73" s="139"/>
      <c r="U73" s="146"/>
      <c r="V73" s="166"/>
      <c r="W73" s="147"/>
      <c r="X73" s="71"/>
      <c r="AB73" s="140" t="str">
        <f t="shared" si="2"/>
        <v/>
      </c>
    </row>
    <row r="74" spans="2:28" ht="20.25" customHeight="1" x14ac:dyDescent="0.15">
      <c r="B74" s="136">
        <v>42</v>
      </c>
      <c r="C74" s="137"/>
      <c r="D74" s="138"/>
      <c r="E74" s="139"/>
      <c r="F74" s="140"/>
      <c r="G74" s="141"/>
      <c r="H74" s="142"/>
      <c r="I74" s="143"/>
      <c r="J74" s="321" t="str">
        <f>IFERROR(VLOOKUP('依頼書B　（図面が無い場合）'!$AB74,耐震地域一覧!$L$2:$M$88,2,FALSE),"")</f>
        <v/>
      </c>
      <c r="K74" s="324" t="str">
        <f t="shared" si="0"/>
        <v/>
      </c>
      <c r="L74" s="325" t="str">
        <f t="shared" si="1"/>
        <v/>
      </c>
      <c r="M74" s="176"/>
      <c r="N74" s="177"/>
      <c r="O74" s="182"/>
      <c r="P74" s="144"/>
      <c r="Q74" s="145"/>
      <c r="R74" s="180"/>
      <c r="S74" s="143"/>
      <c r="T74" s="139"/>
      <c r="U74" s="146"/>
      <c r="V74" s="166"/>
      <c r="W74" s="147"/>
      <c r="X74" s="71"/>
      <c r="AB74" s="140" t="str">
        <f t="shared" si="2"/>
        <v/>
      </c>
    </row>
    <row r="75" spans="2:28" ht="20.25" customHeight="1" x14ac:dyDescent="0.15">
      <c r="B75" s="136">
        <v>43</v>
      </c>
      <c r="C75" s="137"/>
      <c r="D75" s="138"/>
      <c r="E75" s="139"/>
      <c r="F75" s="140"/>
      <c r="G75" s="141"/>
      <c r="H75" s="142"/>
      <c r="I75" s="143"/>
      <c r="J75" s="321" t="str">
        <f>IFERROR(VLOOKUP('依頼書B　（図面が無い場合）'!$AB75,耐震地域一覧!$L$2:$M$88,2,FALSE),"")</f>
        <v/>
      </c>
      <c r="K75" s="324" t="str">
        <f t="shared" si="0"/>
        <v/>
      </c>
      <c r="L75" s="325" t="str">
        <f t="shared" si="1"/>
        <v/>
      </c>
      <c r="M75" s="176"/>
      <c r="N75" s="177"/>
      <c r="O75" s="182"/>
      <c r="P75" s="144"/>
      <c r="Q75" s="145"/>
      <c r="R75" s="180"/>
      <c r="S75" s="143"/>
      <c r="T75" s="139"/>
      <c r="U75" s="146"/>
      <c r="V75" s="166"/>
      <c r="W75" s="147"/>
      <c r="X75" s="71"/>
      <c r="AB75" s="140" t="str">
        <f t="shared" si="2"/>
        <v/>
      </c>
    </row>
    <row r="76" spans="2:28" ht="20.25" customHeight="1" x14ac:dyDescent="0.15">
      <c r="B76" s="136">
        <v>44</v>
      </c>
      <c r="C76" s="137"/>
      <c r="D76" s="138"/>
      <c r="E76" s="139"/>
      <c r="F76" s="140"/>
      <c r="G76" s="141"/>
      <c r="H76" s="142"/>
      <c r="I76" s="143"/>
      <c r="J76" s="321" t="str">
        <f>IFERROR(VLOOKUP('依頼書B　（図面が無い場合）'!$AB76,耐震地域一覧!$L$2:$M$88,2,FALSE),"")</f>
        <v/>
      </c>
      <c r="K76" s="324" t="str">
        <f t="shared" si="0"/>
        <v/>
      </c>
      <c r="L76" s="325" t="str">
        <f t="shared" si="1"/>
        <v/>
      </c>
      <c r="M76" s="176"/>
      <c r="N76" s="177"/>
      <c r="O76" s="182"/>
      <c r="P76" s="144"/>
      <c r="Q76" s="145"/>
      <c r="R76" s="180"/>
      <c r="S76" s="143"/>
      <c r="T76" s="139"/>
      <c r="U76" s="146"/>
      <c r="V76" s="166"/>
      <c r="W76" s="147"/>
      <c r="X76" s="71"/>
      <c r="AB76" s="140" t="str">
        <f t="shared" si="2"/>
        <v/>
      </c>
    </row>
    <row r="77" spans="2:28" ht="20.25" customHeight="1" x14ac:dyDescent="0.15">
      <c r="B77" s="136">
        <v>45</v>
      </c>
      <c r="C77" s="137"/>
      <c r="D77" s="138"/>
      <c r="E77" s="139"/>
      <c r="F77" s="140"/>
      <c r="G77" s="141"/>
      <c r="H77" s="142"/>
      <c r="I77" s="143"/>
      <c r="J77" s="321" t="str">
        <f>IFERROR(VLOOKUP('依頼書B　（図面が無い場合）'!$AB77,耐震地域一覧!$L$2:$M$88,2,FALSE),"")</f>
        <v/>
      </c>
      <c r="K77" s="324" t="str">
        <f t="shared" si="0"/>
        <v/>
      </c>
      <c r="L77" s="325" t="str">
        <f t="shared" si="1"/>
        <v/>
      </c>
      <c r="M77" s="176"/>
      <c r="N77" s="177"/>
      <c r="O77" s="182"/>
      <c r="P77" s="144"/>
      <c r="Q77" s="145"/>
      <c r="R77" s="180"/>
      <c r="S77" s="143"/>
      <c r="T77" s="139"/>
      <c r="U77" s="146"/>
      <c r="V77" s="166"/>
      <c r="W77" s="147"/>
      <c r="X77" s="71"/>
      <c r="AB77" s="140" t="str">
        <f t="shared" si="2"/>
        <v/>
      </c>
    </row>
    <row r="78" spans="2:28" ht="20.25" customHeight="1" x14ac:dyDescent="0.15">
      <c r="B78" s="136">
        <v>46</v>
      </c>
      <c r="C78" s="137"/>
      <c r="D78" s="138"/>
      <c r="E78" s="139"/>
      <c r="F78" s="140"/>
      <c r="G78" s="141"/>
      <c r="H78" s="142"/>
      <c r="I78" s="143"/>
      <c r="J78" s="321" t="str">
        <f>IFERROR(VLOOKUP('依頼書B　（図面が無い場合）'!$AB78,耐震地域一覧!$L$2:$M$88,2,FALSE),"")</f>
        <v/>
      </c>
      <c r="K78" s="324" t="str">
        <f t="shared" si="0"/>
        <v/>
      </c>
      <c r="L78" s="325" t="str">
        <f t="shared" si="1"/>
        <v/>
      </c>
      <c r="M78" s="176"/>
      <c r="N78" s="177"/>
      <c r="O78" s="182"/>
      <c r="P78" s="144"/>
      <c r="Q78" s="145"/>
      <c r="R78" s="180"/>
      <c r="S78" s="143"/>
      <c r="T78" s="139"/>
      <c r="U78" s="146"/>
      <c r="V78" s="166"/>
      <c r="W78" s="147"/>
      <c r="X78" s="71"/>
      <c r="AB78" s="140" t="str">
        <f t="shared" si="2"/>
        <v/>
      </c>
    </row>
    <row r="79" spans="2:28" ht="20.25" customHeight="1" x14ac:dyDescent="0.15">
      <c r="B79" s="136">
        <v>47</v>
      </c>
      <c r="C79" s="137"/>
      <c r="D79" s="138"/>
      <c r="E79" s="139"/>
      <c r="F79" s="140"/>
      <c r="G79" s="141"/>
      <c r="H79" s="142"/>
      <c r="I79" s="143"/>
      <c r="J79" s="321" t="str">
        <f>IFERROR(VLOOKUP('依頼書B　（図面が無い場合）'!$AB79,耐震地域一覧!$L$2:$M$88,2,FALSE),"")</f>
        <v/>
      </c>
      <c r="K79" s="324" t="str">
        <f t="shared" si="0"/>
        <v/>
      </c>
      <c r="L79" s="325" t="str">
        <f t="shared" si="1"/>
        <v/>
      </c>
      <c r="M79" s="176"/>
      <c r="N79" s="177"/>
      <c r="O79" s="182"/>
      <c r="P79" s="144"/>
      <c r="Q79" s="145"/>
      <c r="R79" s="180"/>
      <c r="S79" s="143"/>
      <c r="T79" s="139"/>
      <c r="U79" s="146"/>
      <c r="V79" s="166"/>
      <c r="W79" s="147"/>
      <c r="X79" s="71"/>
      <c r="AB79" s="140" t="str">
        <f t="shared" si="2"/>
        <v/>
      </c>
    </row>
    <row r="80" spans="2:28" ht="20.25" customHeight="1" x14ac:dyDescent="0.15">
      <c r="B80" s="136">
        <v>48</v>
      </c>
      <c r="C80" s="137"/>
      <c r="D80" s="138"/>
      <c r="E80" s="139"/>
      <c r="F80" s="140"/>
      <c r="G80" s="141"/>
      <c r="H80" s="142"/>
      <c r="I80" s="143"/>
      <c r="J80" s="321" t="str">
        <f>IFERROR(VLOOKUP('依頼書B　（図面が無い場合）'!$AB80,耐震地域一覧!$L$2:$M$88,2,FALSE),"")</f>
        <v/>
      </c>
      <c r="K80" s="324" t="str">
        <f t="shared" si="0"/>
        <v/>
      </c>
      <c r="L80" s="325" t="str">
        <f t="shared" si="1"/>
        <v/>
      </c>
      <c r="M80" s="176"/>
      <c r="N80" s="177"/>
      <c r="O80" s="182"/>
      <c r="P80" s="144"/>
      <c r="Q80" s="145"/>
      <c r="R80" s="180"/>
      <c r="S80" s="143"/>
      <c r="T80" s="139"/>
      <c r="U80" s="146"/>
      <c r="V80" s="166"/>
      <c r="W80" s="147"/>
      <c r="X80" s="71"/>
      <c r="AB80" s="140" t="str">
        <f t="shared" si="2"/>
        <v/>
      </c>
    </row>
    <row r="81" spans="2:28" ht="20.25" customHeight="1" x14ac:dyDescent="0.15">
      <c r="B81" s="136">
        <v>49</v>
      </c>
      <c r="C81" s="137"/>
      <c r="D81" s="138"/>
      <c r="E81" s="139"/>
      <c r="F81" s="140"/>
      <c r="G81" s="141"/>
      <c r="H81" s="142"/>
      <c r="I81" s="143"/>
      <c r="J81" s="321" t="str">
        <f>IFERROR(VLOOKUP('依頼書B　（図面が無い場合）'!$AB81,耐震地域一覧!$L$2:$M$88,2,FALSE),"")</f>
        <v/>
      </c>
      <c r="K81" s="324" t="str">
        <f t="shared" si="0"/>
        <v/>
      </c>
      <c r="L81" s="325" t="str">
        <f t="shared" si="1"/>
        <v/>
      </c>
      <c r="M81" s="176"/>
      <c r="N81" s="177"/>
      <c r="O81" s="182"/>
      <c r="P81" s="144"/>
      <c r="Q81" s="145"/>
      <c r="R81" s="180"/>
      <c r="S81" s="143"/>
      <c r="T81" s="139"/>
      <c r="U81" s="146"/>
      <c r="V81" s="166"/>
      <c r="W81" s="147"/>
      <c r="X81" s="71"/>
      <c r="AB81" s="140" t="str">
        <f t="shared" si="2"/>
        <v/>
      </c>
    </row>
    <row r="82" spans="2:28" ht="20.25" customHeight="1" x14ac:dyDescent="0.15">
      <c r="B82" s="136">
        <v>50</v>
      </c>
      <c r="C82" s="137"/>
      <c r="D82" s="138"/>
      <c r="E82" s="139"/>
      <c r="F82" s="140"/>
      <c r="G82" s="141"/>
      <c r="H82" s="142"/>
      <c r="I82" s="143"/>
      <c r="J82" s="321" t="str">
        <f>IFERROR(VLOOKUP('依頼書B　（図面が無い場合）'!$AB82,耐震地域一覧!$L$2:$M$88,2,FALSE),"")</f>
        <v/>
      </c>
      <c r="K82" s="324" t="str">
        <f t="shared" si="0"/>
        <v/>
      </c>
      <c r="L82" s="325" t="str">
        <f t="shared" si="1"/>
        <v/>
      </c>
      <c r="M82" s="176"/>
      <c r="N82" s="177"/>
      <c r="O82" s="182"/>
      <c r="P82" s="144"/>
      <c r="Q82" s="145"/>
      <c r="R82" s="180"/>
      <c r="S82" s="143"/>
      <c r="T82" s="139"/>
      <c r="U82" s="146"/>
      <c r="V82" s="166"/>
      <c r="W82" s="147"/>
      <c r="X82" s="71"/>
      <c r="AB82" s="140" t="str">
        <f t="shared" si="2"/>
        <v/>
      </c>
    </row>
    <row r="83" spans="2:28" ht="20.25" customHeight="1" x14ac:dyDescent="0.15">
      <c r="B83" s="136">
        <v>51</v>
      </c>
      <c r="C83" s="137"/>
      <c r="D83" s="138"/>
      <c r="E83" s="139"/>
      <c r="F83" s="140"/>
      <c r="G83" s="141"/>
      <c r="H83" s="142"/>
      <c r="I83" s="143"/>
      <c r="J83" s="321" t="str">
        <f>IFERROR(VLOOKUP('依頼書B　（図面が無い場合）'!$AB83,耐震地域一覧!$L$2:$M$88,2,FALSE),"")</f>
        <v/>
      </c>
      <c r="K83" s="324" t="str">
        <f t="shared" si="0"/>
        <v/>
      </c>
      <c r="L83" s="325" t="str">
        <f t="shared" si="1"/>
        <v/>
      </c>
      <c r="M83" s="176"/>
      <c r="N83" s="177"/>
      <c r="O83" s="182"/>
      <c r="P83" s="144"/>
      <c r="Q83" s="145"/>
      <c r="R83" s="180"/>
      <c r="S83" s="143"/>
      <c r="T83" s="139"/>
      <c r="U83" s="146"/>
      <c r="V83" s="166"/>
      <c r="W83" s="147"/>
      <c r="X83" s="71"/>
      <c r="AB83" s="140" t="str">
        <f t="shared" si="2"/>
        <v/>
      </c>
    </row>
    <row r="84" spans="2:28" ht="20.25" customHeight="1" x14ac:dyDescent="0.15">
      <c r="B84" s="136">
        <v>52</v>
      </c>
      <c r="C84" s="137"/>
      <c r="D84" s="138"/>
      <c r="E84" s="139"/>
      <c r="F84" s="140"/>
      <c r="G84" s="141"/>
      <c r="H84" s="142"/>
      <c r="I84" s="143"/>
      <c r="J84" s="321" t="str">
        <f>IFERROR(VLOOKUP('依頼書B　（図面が無い場合）'!$AB84,耐震地域一覧!$L$2:$M$88,2,FALSE),"")</f>
        <v/>
      </c>
      <c r="K84" s="324" t="str">
        <f t="shared" si="0"/>
        <v/>
      </c>
      <c r="L84" s="325" t="str">
        <f t="shared" si="1"/>
        <v/>
      </c>
      <c r="M84" s="176"/>
      <c r="N84" s="177"/>
      <c r="O84" s="182"/>
      <c r="P84" s="144"/>
      <c r="Q84" s="145"/>
      <c r="R84" s="180"/>
      <c r="S84" s="143"/>
      <c r="T84" s="139"/>
      <c r="U84" s="146"/>
      <c r="V84" s="166"/>
      <c r="W84" s="147"/>
      <c r="X84" s="71"/>
      <c r="AB84" s="140" t="str">
        <f t="shared" si="2"/>
        <v/>
      </c>
    </row>
    <row r="85" spans="2:28" ht="20.25" customHeight="1" x14ac:dyDescent="0.15">
      <c r="B85" s="136">
        <v>53</v>
      </c>
      <c r="C85" s="137"/>
      <c r="D85" s="138"/>
      <c r="E85" s="139"/>
      <c r="F85" s="140"/>
      <c r="G85" s="141"/>
      <c r="H85" s="142"/>
      <c r="I85" s="143"/>
      <c r="J85" s="321" t="str">
        <f>IFERROR(VLOOKUP('依頼書B　（図面が無い場合）'!$AB85,耐震地域一覧!$L$2:$M$88,2,FALSE),"")</f>
        <v/>
      </c>
      <c r="K85" s="324" t="str">
        <f t="shared" si="0"/>
        <v/>
      </c>
      <c r="L85" s="325" t="str">
        <f t="shared" si="1"/>
        <v/>
      </c>
      <c r="M85" s="176"/>
      <c r="N85" s="177"/>
      <c r="O85" s="182"/>
      <c r="P85" s="144"/>
      <c r="Q85" s="145"/>
      <c r="R85" s="180"/>
      <c r="S85" s="143"/>
      <c r="T85" s="139"/>
      <c r="U85" s="146"/>
      <c r="V85" s="166"/>
      <c r="W85" s="147"/>
      <c r="X85" s="71"/>
      <c r="AB85" s="140" t="str">
        <f t="shared" si="2"/>
        <v/>
      </c>
    </row>
    <row r="86" spans="2:28" ht="20.25" customHeight="1" x14ac:dyDescent="0.15">
      <c r="B86" s="136">
        <v>54</v>
      </c>
      <c r="C86" s="137"/>
      <c r="D86" s="138"/>
      <c r="E86" s="139"/>
      <c r="F86" s="140"/>
      <c r="G86" s="141"/>
      <c r="H86" s="142"/>
      <c r="I86" s="143"/>
      <c r="J86" s="321" t="str">
        <f>IFERROR(VLOOKUP('依頼書B　（図面が無い場合）'!$AB86,耐震地域一覧!$L$2:$M$88,2,FALSE),"")</f>
        <v/>
      </c>
      <c r="K86" s="324" t="str">
        <f t="shared" si="0"/>
        <v/>
      </c>
      <c r="L86" s="325" t="str">
        <f t="shared" si="1"/>
        <v/>
      </c>
      <c r="M86" s="176"/>
      <c r="N86" s="177"/>
      <c r="O86" s="182"/>
      <c r="P86" s="144"/>
      <c r="Q86" s="145"/>
      <c r="R86" s="180"/>
      <c r="S86" s="143"/>
      <c r="T86" s="139"/>
      <c r="U86" s="146"/>
      <c r="V86" s="166"/>
      <c r="W86" s="147"/>
      <c r="X86" s="71"/>
      <c r="AB86" s="140" t="str">
        <f t="shared" si="2"/>
        <v/>
      </c>
    </row>
    <row r="87" spans="2:28" ht="20.25" customHeight="1" x14ac:dyDescent="0.15">
      <c r="B87" s="136">
        <v>55</v>
      </c>
      <c r="C87" s="137"/>
      <c r="D87" s="138"/>
      <c r="E87" s="139"/>
      <c r="F87" s="140"/>
      <c r="G87" s="141"/>
      <c r="H87" s="142"/>
      <c r="I87" s="143"/>
      <c r="J87" s="321" t="str">
        <f>IFERROR(VLOOKUP('依頼書B　（図面が無い場合）'!$AB87,耐震地域一覧!$L$2:$M$88,2,FALSE),"")</f>
        <v/>
      </c>
      <c r="K87" s="324" t="str">
        <f t="shared" si="0"/>
        <v/>
      </c>
      <c r="L87" s="325" t="str">
        <f t="shared" si="1"/>
        <v/>
      </c>
      <c r="M87" s="176"/>
      <c r="N87" s="177"/>
      <c r="O87" s="182"/>
      <c r="P87" s="144"/>
      <c r="Q87" s="145"/>
      <c r="R87" s="180"/>
      <c r="S87" s="143"/>
      <c r="T87" s="139"/>
      <c r="U87" s="146"/>
      <c r="V87" s="166"/>
      <c r="W87" s="147"/>
      <c r="X87" s="71"/>
      <c r="AB87" s="140" t="str">
        <f t="shared" si="2"/>
        <v/>
      </c>
    </row>
    <row r="88" spans="2:28" ht="20.25" customHeight="1" x14ac:dyDescent="0.15">
      <c r="B88" s="136">
        <v>56</v>
      </c>
      <c r="C88" s="137"/>
      <c r="D88" s="138"/>
      <c r="E88" s="139"/>
      <c r="F88" s="140"/>
      <c r="G88" s="141"/>
      <c r="H88" s="142"/>
      <c r="I88" s="143"/>
      <c r="J88" s="321" t="str">
        <f>IFERROR(VLOOKUP('依頼書B　（図面が無い場合）'!$AB88,耐震地域一覧!$L$2:$M$88,2,FALSE),"")</f>
        <v/>
      </c>
      <c r="K88" s="324" t="str">
        <f t="shared" si="0"/>
        <v/>
      </c>
      <c r="L88" s="325" t="str">
        <f t="shared" si="1"/>
        <v/>
      </c>
      <c r="M88" s="176"/>
      <c r="N88" s="177"/>
      <c r="O88" s="182"/>
      <c r="P88" s="144"/>
      <c r="Q88" s="145"/>
      <c r="R88" s="180"/>
      <c r="S88" s="143"/>
      <c r="T88" s="139"/>
      <c r="U88" s="146"/>
      <c r="V88" s="166"/>
      <c r="W88" s="147"/>
      <c r="X88" s="71"/>
      <c r="AB88" s="140" t="str">
        <f t="shared" si="2"/>
        <v/>
      </c>
    </row>
    <row r="89" spans="2:28" ht="20.25" customHeight="1" x14ac:dyDescent="0.15">
      <c r="B89" s="136">
        <v>57</v>
      </c>
      <c r="C89" s="137"/>
      <c r="D89" s="138"/>
      <c r="E89" s="139"/>
      <c r="F89" s="140"/>
      <c r="G89" s="141"/>
      <c r="H89" s="142"/>
      <c r="I89" s="143"/>
      <c r="J89" s="321" t="str">
        <f>IFERROR(VLOOKUP('依頼書B　（図面が無い場合）'!$AB89,耐震地域一覧!$L$2:$M$88,2,FALSE),"")</f>
        <v/>
      </c>
      <c r="K89" s="324" t="str">
        <f t="shared" si="0"/>
        <v/>
      </c>
      <c r="L89" s="325" t="str">
        <f t="shared" si="1"/>
        <v/>
      </c>
      <c r="M89" s="176"/>
      <c r="N89" s="177"/>
      <c r="O89" s="182"/>
      <c r="P89" s="144"/>
      <c r="Q89" s="145"/>
      <c r="R89" s="180"/>
      <c r="S89" s="143"/>
      <c r="T89" s="139"/>
      <c r="U89" s="146"/>
      <c r="V89" s="166"/>
      <c r="W89" s="147"/>
      <c r="X89" s="71"/>
      <c r="AB89" s="140" t="str">
        <f t="shared" si="2"/>
        <v/>
      </c>
    </row>
    <row r="90" spans="2:28" ht="20.25" customHeight="1" x14ac:dyDescent="0.15">
      <c r="B90" s="136">
        <v>58</v>
      </c>
      <c r="C90" s="137"/>
      <c r="D90" s="138"/>
      <c r="E90" s="139"/>
      <c r="F90" s="140"/>
      <c r="G90" s="141"/>
      <c r="H90" s="142"/>
      <c r="I90" s="143"/>
      <c r="J90" s="321" t="str">
        <f>IFERROR(VLOOKUP('依頼書B　（図面が無い場合）'!$AB90,耐震地域一覧!$L$2:$M$88,2,FALSE),"")</f>
        <v/>
      </c>
      <c r="K90" s="324" t="str">
        <f t="shared" si="0"/>
        <v/>
      </c>
      <c r="L90" s="325" t="str">
        <f t="shared" si="1"/>
        <v/>
      </c>
      <c r="M90" s="176"/>
      <c r="N90" s="177"/>
      <c r="O90" s="182"/>
      <c r="P90" s="144"/>
      <c r="Q90" s="145"/>
      <c r="R90" s="180"/>
      <c r="S90" s="143"/>
      <c r="T90" s="139"/>
      <c r="U90" s="146"/>
      <c r="V90" s="166"/>
      <c r="W90" s="147"/>
      <c r="X90" s="71"/>
      <c r="AB90" s="140" t="str">
        <f t="shared" si="2"/>
        <v/>
      </c>
    </row>
    <row r="91" spans="2:28" ht="20.25" customHeight="1" x14ac:dyDescent="0.15">
      <c r="B91" s="136">
        <v>59</v>
      </c>
      <c r="C91" s="137"/>
      <c r="D91" s="138"/>
      <c r="E91" s="139"/>
      <c r="F91" s="140"/>
      <c r="G91" s="141"/>
      <c r="H91" s="142"/>
      <c r="I91" s="143"/>
      <c r="J91" s="321" t="str">
        <f>IFERROR(VLOOKUP('依頼書B　（図面が無い場合）'!$AB91,耐震地域一覧!$L$2:$M$88,2,FALSE),"")</f>
        <v/>
      </c>
      <c r="K91" s="324" t="str">
        <f t="shared" si="0"/>
        <v/>
      </c>
      <c r="L91" s="325" t="str">
        <f t="shared" si="1"/>
        <v/>
      </c>
      <c r="M91" s="176"/>
      <c r="N91" s="177"/>
      <c r="O91" s="182"/>
      <c r="P91" s="144"/>
      <c r="Q91" s="145"/>
      <c r="R91" s="180"/>
      <c r="S91" s="143"/>
      <c r="T91" s="139"/>
      <c r="U91" s="146"/>
      <c r="V91" s="166"/>
      <c r="W91" s="147"/>
      <c r="X91" s="71"/>
      <c r="AB91" s="140" t="str">
        <f t="shared" si="2"/>
        <v/>
      </c>
    </row>
    <row r="92" spans="2:28" ht="20.25" customHeight="1" x14ac:dyDescent="0.15">
      <c r="B92" s="136">
        <v>60</v>
      </c>
      <c r="C92" s="137"/>
      <c r="D92" s="138"/>
      <c r="E92" s="139"/>
      <c r="F92" s="140"/>
      <c r="G92" s="141"/>
      <c r="H92" s="142"/>
      <c r="I92" s="143"/>
      <c r="J92" s="321" t="str">
        <f>IFERROR(VLOOKUP('依頼書B　（図面が無い場合）'!$AB92,耐震地域一覧!$L$2:$M$88,2,FALSE),"")</f>
        <v/>
      </c>
      <c r="K92" s="324" t="str">
        <f t="shared" si="0"/>
        <v/>
      </c>
      <c r="L92" s="325" t="str">
        <f t="shared" si="1"/>
        <v/>
      </c>
      <c r="M92" s="176"/>
      <c r="N92" s="177"/>
      <c r="O92" s="182"/>
      <c r="P92" s="144"/>
      <c r="Q92" s="145"/>
      <c r="R92" s="180"/>
      <c r="S92" s="143"/>
      <c r="T92" s="139"/>
      <c r="U92" s="146"/>
      <c r="V92" s="166"/>
      <c r="W92" s="147"/>
      <c r="X92" s="71"/>
      <c r="AB92" s="140" t="str">
        <f t="shared" si="2"/>
        <v/>
      </c>
    </row>
    <row r="93" spans="2:28" ht="20.25" customHeight="1" x14ac:dyDescent="0.15">
      <c r="B93" s="136">
        <v>61</v>
      </c>
      <c r="C93" s="137"/>
      <c r="D93" s="138"/>
      <c r="E93" s="139"/>
      <c r="F93" s="140"/>
      <c r="G93" s="141"/>
      <c r="H93" s="142"/>
      <c r="I93" s="143"/>
      <c r="J93" s="321" t="str">
        <f>IFERROR(VLOOKUP('依頼書B　（図面が無い場合）'!$AB93,耐震地域一覧!$L$2:$M$88,2,FALSE),"")</f>
        <v/>
      </c>
      <c r="K93" s="324" t="str">
        <f t="shared" si="0"/>
        <v/>
      </c>
      <c r="L93" s="325" t="str">
        <f t="shared" si="1"/>
        <v/>
      </c>
      <c r="M93" s="176"/>
      <c r="N93" s="177"/>
      <c r="O93" s="182"/>
      <c r="P93" s="144"/>
      <c r="Q93" s="145"/>
      <c r="R93" s="180"/>
      <c r="S93" s="143"/>
      <c r="T93" s="139"/>
      <c r="U93" s="146"/>
      <c r="V93" s="166"/>
      <c r="W93" s="147"/>
      <c r="X93" s="71"/>
      <c r="AB93" s="140" t="str">
        <f t="shared" si="2"/>
        <v/>
      </c>
    </row>
    <row r="94" spans="2:28" ht="20.25" customHeight="1" x14ac:dyDescent="0.15">
      <c r="B94" s="136">
        <v>62</v>
      </c>
      <c r="C94" s="137"/>
      <c r="D94" s="138"/>
      <c r="E94" s="139"/>
      <c r="F94" s="140"/>
      <c r="G94" s="141"/>
      <c r="H94" s="142"/>
      <c r="I94" s="143"/>
      <c r="J94" s="321" t="str">
        <f>IFERROR(VLOOKUP('依頼書B　（図面が無い場合）'!$AB94,耐震地域一覧!$L$2:$M$88,2,FALSE),"")</f>
        <v/>
      </c>
      <c r="K94" s="324" t="str">
        <f t="shared" si="0"/>
        <v/>
      </c>
      <c r="L94" s="325" t="str">
        <f t="shared" si="1"/>
        <v/>
      </c>
      <c r="M94" s="176"/>
      <c r="N94" s="177"/>
      <c r="O94" s="182"/>
      <c r="P94" s="144"/>
      <c r="Q94" s="145"/>
      <c r="R94" s="180"/>
      <c r="S94" s="143"/>
      <c r="T94" s="139"/>
      <c r="U94" s="146"/>
      <c r="V94" s="166"/>
      <c r="W94" s="147"/>
      <c r="X94" s="71"/>
      <c r="AB94" s="140" t="str">
        <f t="shared" si="2"/>
        <v/>
      </c>
    </row>
    <row r="95" spans="2:28" ht="20.25" customHeight="1" x14ac:dyDescent="0.15">
      <c r="B95" s="136">
        <v>63</v>
      </c>
      <c r="C95" s="137"/>
      <c r="D95" s="138"/>
      <c r="E95" s="139"/>
      <c r="F95" s="140"/>
      <c r="G95" s="141"/>
      <c r="H95" s="142"/>
      <c r="I95" s="143"/>
      <c r="J95" s="321" t="str">
        <f>IFERROR(VLOOKUP('依頼書B　（図面が無い場合）'!$AB95,耐震地域一覧!$L$2:$M$88,2,FALSE),"")</f>
        <v/>
      </c>
      <c r="K95" s="324" t="str">
        <f t="shared" si="0"/>
        <v/>
      </c>
      <c r="L95" s="325" t="str">
        <f t="shared" si="1"/>
        <v/>
      </c>
      <c r="M95" s="176"/>
      <c r="N95" s="177"/>
      <c r="O95" s="182"/>
      <c r="P95" s="144"/>
      <c r="Q95" s="145"/>
      <c r="R95" s="180"/>
      <c r="S95" s="143"/>
      <c r="T95" s="139"/>
      <c r="U95" s="146"/>
      <c r="V95" s="166"/>
      <c r="W95" s="147"/>
      <c r="X95" s="71"/>
      <c r="AB95" s="140" t="str">
        <f t="shared" si="2"/>
        <v/>
      </c>
    </row>
    <row r="96" spans="2:28" ht="20.25" customHeight="1" x14ac:dyDescent="0.15">
      <c r="B96" s="136">
        <v>64</v>
      </c>
      <c r="C96" s="137"/>
      <c r="D96" s="138"/>
      <c r="E96" s="139"/>
      <c r="F96" s="140"/>
      <c r="G96" s="141"/>
      <c r="H96" s="142"/>
      <c r="I96" s="143"/>
      <c r="J96" s="321" t="str">
        <f>IFERROR(VLOOKUP('依頼書B　（図面が無い場合）'!$AB96,耐震地域一覧!$L$2:$M$88,2,FALSE),"")</f>
        <v/>
      </c>
      <c r="K96" s="324" t="str">
        <f t="shared" si="0"/>
        <v/>
      </c>
      <c r="L96" s="325" t="str">
        <f t="shared" si="1"/>
        <v/>
      </c>
      <c r="M96" s="176"/>
      <c r="N96" s="177"/>
      <c r="O96" s="182"/>
      <c r="P96" s="144"/>
      <c r="Q96" s="145"/>
      <c r="R96" s="180"/>
      <c r="S96" s="143"/>
      <c r="T96" s="139"/>
      <c r="U96" s="146"/>
      <c r="V96" s="166"/>
      <c r="W96" s="147"/>
      <c r="X96" s="71"/>
      <c r="AB96" s="140" t="str">
        <f t="shared" si="2"/>
        <v/>
      </c>
    </row>
    <row r="97" spans="2:28" ht="20.25" customHeight="1" x14ac:dyDescent="0.15">
      <c r="B97" s="136">
        <v>65</v>
      </c>
      <c r="C97" s="137"/>
      <c r="D97" s="138"/>
      <c r="E97" s="139"/>
      <c r="F97" s="140"/>
      <c r="G97" s="141"/>
      <c r="H97" s="142"/>
      <c r="I97" s="143"/>
      <c r="J97" s="321" t="str">
        <f>IFERROR(VLOOKUP('依頼書B　（図面が無い場合）'!$AB97,耐震地域一覧!$L$2:$M$88,2,FALSE),"")</f>
        <v/>
      </c>
      <c r="K97" s="324" t="str">
        <f t="shared" ref="K97:K160" si="3">IFERROR(ROUND(H97+$J97/1000,4),"")</f>
        <v/>
      </c>
      <c r="L97" s="325" t="str">
        <f t="shared" ref="L97:L160" si="4">IFERROR(ROUND(I97+$J97/1000,4),"")</f>
        <v/>
      </c>
      <c r="M97" s="176"/>
      <c r="N97" s="177"/>
      <c r="O97" s="182"/>
      <c r="P97" s="144"/>
      <c r="Q97" s="145"/>
      <c r="R97" s="180"/>
      <c r="S97" s="143"/>
      <c r="T97" s="139"/>
      <c r="U97" s="146"/>
      <c r="V97" s="166"/>
      <c r="W97" s="147"/>
      <c r="X97" s="71"/>
      <c r="AB97" s="140" t="str">
        <f t="shared" ref="AB97:AB160" si="5">$E97&amp;$F97</f>
        <v/>
      </c>
    </row>
    <row r="98" spans="2:28" ht="20.25" customHeight="1" x14ac:dyDescent="0.15">
      <c r="B98" s="136">
        <v>66</v>
      </c>
      <c r="C98" s="137"/>
      <c r="D98" s="138"/>
      <c r="E98" s="139"/>
      <c r="F98" s="140"/>
      <c r="G98" s="141"/>
      <c r="H98" s="142"/>
      <c r="I98" s="143"/>
      <c r="J98" s="321" t="str">
        <f>IFERROR(VLOOKUP('依頼書B　（図面が無い場合）'!$AB98,耐震地域一覧!$L$2:$M$88,2,FALSE),"")</f>
        <v/>
      </c>
      <c r="K98" s="324" t="str">
        <f t="shared" si="3"/>
        <v/>
      </c>
      <c r="L98" s="325" t="str">
        <f t="shared" si="4"/>
        <v/>
      </c>
      <c r="M98" s="176"/>
      <c r="N98" s="177"/>
      <c r="O98" s="182"/>
      <c r="P98" s="144"/>
      <c r="Q98" s="145"/>
      <c r="R98" s="180"/>
      <c r="S98" s="143"/>
      <c r="T98" s="139"/>
      <c r="U98" s="146"/>
      <c r="V98" s="166"/>
      <c r="W98" s="147"/>
      <c r="X98" s="71"/>
      <c r="AB98" s="140" t="str">
        <f t="shared" si="5"/>
        <v/>
      </c>
    </row>
    <row r="99" spans="2:28" ht="20.25" customHeight="1" x14ac:dyDescent="0.15">
      <c r="B99" s="136">
        <v>67</v>
      </c>
      <c r="C99" s="137"/>
      <c r="D99" s="138"/>
      <c r="E99" s="139"/>
      <c r="F99" s="140"/>
      <c r="G99" s="141"/>
      <c r="H99" s="142"/>
      <c r="I99" s="143"/>
      <c r="J99" s="321" t="str">
        <f>IFERROR(VLOOKUP('依頼書B　（図面が無い場合）'!$AB99,耐震地域一覧!$L$2:$M$88,2,FALSE),"")</f>
        <v/>
      </c>
      <c r="K99" s="324" t="str">
        <f t="shared" si="3"/>
        <v/>
      </c>
      <c r="L99" s="325" t="str">
        <f t="shared" si="4"/>
        <v/>
      </c>
      <c r="M99" s="176"/>
      <c r="N99" s="177"/>
      <c r="O99" s="182"/>
      <c r="P99" s="144"/>
      <c r="Q99" s="145"/>
      <c r="R99" s="180"/>
      <c r="S99" s="143"/>
      <c r="T99" s="139"/>
      <c r="U99" s="146"/>
      <c r="V99" s="166"/>
      <c r="W99" s="147"/>
      <c r="X99" s="71"/>
      <c r="AB99" s="140" t="str">
        <f t="shared" si="5"/>
        <v/>
      </c>
    </row>
    <row r="100" spans="2:28" ht="20.25" customHeight="1" x14ac:dyDescent="0.15">
      <c r="B100" s="136">
        <v>68</v>
      </c>
      <c r="C100" s="137"/>
      <c r="D100" s="138"/>
      <c r="E100" s="139"/>
      <c r="F100" s="140"/>
      <c r="G100" s="141"/>
      <c r="H100" s="142"/>
      <c r="I100" s="143"/>
      <c r="J100" s="321" t="str">
        <f>IFERROR(VLOOKUP('依頼書B　（図面が無い場合）'!$AB100,耐震地域一覧!$L$2:$M$88,2,FALSE),"")</f>
        <v/>
      </c>
      <c r="K100" s="324" t="str">
        <f t="shared" si="3"/>
        <v/>
      </c>
      <c r="L100" s="325" t="str">
        <f t="shared" si="4"/>
        <v/>
      </c>
      <c r="M100" s="176"/>
      <c r="N100" s="177"/>
      <c r="O100" s="182"/>
      <c r="P100" s="144"/>
      <c r="Q100" s="145"/>
      <c r="R100" s="180"/>
      <c r="S100" s="143"/>
      <c r="T100" s="139"/>
      <c r="U100" s="146"/>
      <c r="V100" s="166"/>
      <c r="W100" s="147"/>
      <c r="X100" s="71"/>
      <c r="AB100" s="140" t="str">
        <f t="shared" si="5"/>
        <v/>
      </c>
    </row>
    <row r="101" spans="2:28" ht="20.25" customHeight="1" x14ac:dyDescent="0.15">
      <c r="B101" s="136">
        <v>69</v>
      </c>
      <c r="C101" s="137"/>
      <c r="D101" s="138"/>
      <c r="E101" s="139"/>
      <c r="F101" s="140"/>
      <c r="G101" s="141"/>
      <c r="H101" s="142"/>
      <c r="I101" s="143"/>
      <c r="J101" s="321" t="str">
        <f>IFERROR(VLOOKUP('依頼書B　（図面が無い場合）'!$AB101,耐震地域一覧!$L$2:$M$88,2,FALSE),"")</f>
        <v/>
      </c>
      <c r="K101" s="324" t="str">
        <f t="shared" si="3"/>
        <v/>
      </c>
      <c r="L101" s="325" t="str">
        <f t="shared" si="4"/>
        <v/>
      </c>
      <c r="M101" s="176"/>
      <c r="N101" s="177"/>
      <c r="O101" s="182"/>
      <c r="P101" s="144"/>
      <c r="Q101" s="145"/>
      <c r="R101" s="180"/>
      <c r="S101" s="143"/>
      <c r="T101" s="139"/>
      <c r="U101" s="146"/>
      <c r="V101" s="166"/>
      <c r="W101" s="147"/>
      <c r="X101" s="71"/>
      <c r="AB101" s="140" t="str">
        <f t="shared" si="5"/>
        <v/>
      </c>
    </row>
    <row r="102" spans="2:28" ht="20.25" customHeight="1" x14ac:dyDescent="0.15">
      <c r="B102" s="136">
        <v>70</v>
      </c>
      <c r="C102" s="137"/>
      <c r="D102" s="138"/>
      <c r="E102" s="139"/>
      <c r="F102" s="140"/>
      <c r="G102" s="141"/>
      <c r="H102" s="142"/>
      <c r="I102" s="143"/>
      <c r="J102" s="321" t="str">
        <f>IFERROR(VLOOKUP('依頼書B　（図面が無い場合）'!$AB102,耐震地域一覧!$L$2:$M$88,2,FALSE),"")</f>
        <v/>
      </c>
      <c r="K102" s="324" t="str">
        <f t="shared" si="3"/>
        <v/>
      </c>
      <c r="L102" s="325" t="str">
        <f t="shared" si="4"/>
        <v/>
      </c>
      <c r="M102" s="176"/>
      <c r="N102" s="177"/>
      <c r="O102" s="182"/>
      <c r="P102" s="144"/>
      <c r="Q102" s="145"/>
      <c r="R102" s="180"/>
      <c r="S102" s="143"/>
      <c r="T102" s="139"/>
      <c r="U102" s="146"/>
      <c r="V102" s="166"/>
      <c r="W102" s="147"/>
      <c r="X102" s="71"/>
      <c r="AB102" s="140" t="str">
        <f t="shared" si="5"/>
        <v/>
      </c>
    </row>
    <row r="103" spans="2:28" ht="20.25" customHeight="1" x14ac:dyDescent="0.15">
      <c r="B103" s="136">
        <v>71</v>
      </c>
      <c r="C103" s="137"/>
      <c r="D103" s="138"/>
      <c r="E103" s="139"/>
      <c r="F103" s="140"/>
      <c r="G103" s="141"/>
      <c r="H103" s="142"/>
      <c r="I103" s="143"/>
      <c r="J103" s="321" t="str">
        <f>IFERROR(VLOOKUP('依頼書B　（図面が無い場合）'!$AB103,耐震地域一覧!$L$2:$M$88,2,FALSE),"")</f>
        <v/>
      </c>
      <c r="K103" s="324" t="str">
        <f t="shared" si="3"/>
        <v/>
      </c>
      <c r="L103" s="325" t="str">
        <f t="shared" si="4"/>
        <v/>
      </c>
      <c r="M103" s="176"/>
      <c r="N103" s="177"/>
      <c r="O103" s="182"/>
      <c r="P103" s="144"/>
      <c r="Q103" s="145"/>
      <c r="R103" s="180"/>
      <c r="S103" s="143"/>
      <c r="T103" s="139"/>
      <c r="U103" s="146"/>
      <c r="V103" s="166"/>
      <c r="W103" s="147"/>
      <c r="X103" s="71"/>
      <c r="AB103" s="140" t="str">
        <f t="shared" si="5"/>
        <v/>
      </c>
    </row>
    <row r="104" spans="2:28" ht="20.25" customHeight="1" x14ac:dyDescent="0.15">
      <c r="B104" s="136">
        <v>72</v>
      </c>
      <c r="C104" s="137"/>
      <c r="D104" s="138"/>
      <c r="E104" s="139"/>
      <c r="F104" s="140"/>
      <c r="G104" s="141"/>
      <c r="H104" s="142"/>
      <c r="I104" s="143"/>
      <c r="J104" s="321" t="str">
        <f>IFERROR(VLOOKUP('依頼書B　（図面が無い場合）'!$AB104,耐震地域一覧!$L$2:$M$88,2,FALSE),"")</f>
        <v/>
      </c>
      <c r="K104" s="324" t="str">
        <f t="shared" si="3"/>
        <v/>
      </c>
      <c r="L104" s="325" t="str">
        <f t="shared" si="4"/>
        <v/>
      </c>
      <c r="M104" s="176"/>
      <c r="N104" s="177"/>
      <c r="O104" s="182"/>
      <c r="P104" s="144"/>
      <c r="Q104" s="145"/>
      <c r="R104" s="180"/>
      <c r="S104" s="143"/>
      <c r="T104" s="139"/>
      <c r="U104" s="146"/>
      <c r="V104" s="166"/>
      <c r="W104" s="147"/>
      <c r="X104" s="71"/>
      <c r="AB104" s="140" t="str">
        <f t="shared" si="5"/>
        <v/>
      </c>
    </row>
    <row r="105" spans="2:28" ht="20.25" customHeight="1" x14ac:dyDescent="0.15">
      <c r="B105" s="136">
        <v>73</v>
      </c>
      <c r="C105" s="137"/>
      <c r="D105" s="138"/>
      <c r="E105" s="139"/>
      <c r="F105" s="140"/>
      <c r="G105" s="141"/>
      <c r="H105" s="142"/>
      <c r="I105" s="143"/>
      <c r="J105" s="321" t="str">
        <f>IFERROR(VLOOKUP('依頼書B　（図面が無い場合）'!$AB105,耐震地域一覧!$L$2:$M$88,2,FALSE),"")</f>
        <v/>
      </c>
      <c r="K105" s="324" t="str">
        <f t="shared" si="3"/>
        <v/>
      </c>
      <c r="L105" s="325" t="str">
        <f t="shared" si="4"/>
        <v/>
      </c>
      <c r="M105" s="176"/>
      <c r="N105" s="177"/>
      <c r="O105" s="182"/>
      <c r="P105" s="144"/>
      <c r="Q105" s="145"/>
      <c r="R105" s="180"/>
      <c r="S105" s="143"/>
      <c r="T105" s="139"/>
      <c r="U105" s="146"/>
      <c r="V105" s="166"/>
      <c r="W105" s="147"/>
      <c r="X105" s="71"/>
      <c r="AB105" s="140" t="str">
        <f t="shared" si="5"/>
        <v/>
      </c>
    </row>
    <row r="106" spans="2:28" ht="20.25" customHeight="1" x14ac:dyDescent="0.15">
      <c r="B106" s="136">
        <v>74</v>
      </c>
      <c r="C106" s="137"/>
      <c r="D106" s="138"/>
      <c r="E106" s="139"/>
      <c r="F106" s="140"/>
      <c r="G106" s="141"/>
      <c r="H106" s="142"/>
      <c r="I106" s="143"/>
      <c r="J106" s="321" t="str">
        <f>IFERROR(VLOOKUP('依頼書B　（図面が無い場合）'!$AB106,耐震地域一覧!$L$2:$M$88,2,FALSE),"")</f>
        <v/>
      </c>
      <c r="K106" s="324" t="str">
        <f t="shared" si="3"/>
        <v/>
      </c>
      <c r="L106" s="325" t="str">
        <f t="shared" si="4"/>
        <v/>
      </c>
      <c r="M106" s="176"/>
      <c r="N106" s="177"/>
      <c r="O106" s="182"/>
      <c r="P106" s="144"/>
      <c r="Q106" s="145"/>
      <c r="R106" s="180"/>
      <c r="S106" s="143"/>
      <c r="T106" s="139"/>
      <c r="U106" s="146"/>
      <c r="V106" s="166"/>
      <c r="W106" s="147"/>
      <c r="X106" s="71"/>
      <c r="AB106" s="140" t="str">
        <f t="shared" si="5"/>
        <v/>
      </c>
    </row>
    <row r="107" spans="2:28" ht="20.25" customHeight="1" x14ac:dyDescent="0.15">
      <c r="B107" s="136">
        <v>75</v>
      </c>
      <c r="C107" s="137"/>
      <c r="D107" s="138"/>
      <c r="E107" s="139"/>
      <c r="F107" s="140"/>
      <c r="G107" s="141"/>
      <c r="H107" s="142"/>
      <c r="I107" s="143"/>
      <c r="J107" s="321" t="str">
        <f>IFERROR(VLOOKUP('依頼書B　（図面が無い場合）'!$AB107,耐震地域一覧!$L$2:$M$88,2,FALSE),"")</f>
        <v/>
      </c>
      <c r="K107" s="324" t="str">
        <f t="shared" si="3"/>
        <v/>
      </c>
      <c r="L107" s="325" t="str">
        <f t="shared" si="4"/>
        <v/>
      </c>
      <c r="M107" s="176"/>
      <c r="N107" s="177"/>
      <c r="O107" s="182"/>
      <c r="P107" s="144"/>
      <c r="Q107" s="145"/>
      <c r="R107" s="180"/>
      <c r="S107" s="143"/>
      <c r="T107" s="139"/>
      <c r="U107" s="146"/>
      <c r="V107" s="166"/>
      <c r="W107" s="147"/>
      <c r="X107" s="71"/>
      <c r="AB107" s="140" t="str">
        <f t="shared" si="5"/>
        <v/>
      </c>
    </row>
    <row r="108" spans="2:28" ht="20.25" customHeight="1" x14ac:dyDescent="0.15">
      <c r="B108" s="136">
        <v>76</v>
      </c>
      <c r="C108" s="137"/>
      <c r="D108" s="138"/>
      <c r="E108" s="139"/>
      <c r="F108" s="140"/>
      <c r="G108" s="141"/>
      <c r="H108" s="142"/>
      <c r="I108" s="143"/>
      <c r="J108" s="321" t="str">
        <f>IFERROR(VLOOKUP('依頼書B　（図面が無い場合）'!$AB108,耐震地域一覧!$L$2:$M$88,2,FALSE),"")</f>
        <v/>
      </c>
      <c r="K108" s="324" t="str">
        <f t="shared" si="3"/>
        <v/>
      </c>
      <c r="L108" s="325" t="str">
        <f t="shared" si="4"/>
        <v/>
      </c>
      <c r="M108" s="176"/>
      <c r="N108" s="177"/>
      <c r="O108" s="182"/>
      <c r="P108" s="144"/>
      <c r="Q108" s="145"/>
      <c r="R108" s="180"/>
      <c r="S108" s="143"/>
      <c r="T108" s="139"/>
      <c r="U108" s="146"/>
      <c r="V108" s="166"/>
      <c r="W108" s="147"/>
      <c r="X108" s="71"/>
      <c r="AB108" s="140" t="str">
        <f t="shared" si="5"/>
        <v/>
      </c>
    </row>
    <row r="109" spans="2:28" ht="20.25" customHeight="1" x14ac:dyDescent="0.15">
      <c r="B109" s="136">
        <v>77</v>
      </c>
      <c r="C109" s="137"/>
      <c r="D109" s="138"/>
      <c r="E109" s="139"/>
      <c r="F109" s="140"/>
      <c r="G109" s="141"/>
      <c r="H109" s="142"/>
      <c r="I109" s="143"/>
      <c r="J109" s="321" t="str">
        <f>IFERROR(VLOOKUP('依頼書B　（図面が無い場合）'!$AB109,耐震地域一覧!$L$2:$M$88,2,FALSE),"")</f>
        <v/>
      </c>
      <c r="K109" s="324" t="str">
        <f t="shared" si="3"/>
        <v/>
      </c>
      <c r="L109" s="325" t="str">
        <f t="shared" si="4"/>
        <v/>
      </c>
      <c r="M109" s="176"/>
      <c r="N109" s="177"/>
      <c r="O109" s="182"/>
      <c r="P109" s="144"/>
      <c r="Q109" s="145"/>
      <c r="R109" s="180"/>
      <c r="S109" s="143"/>
      <c r="T109" s="139"/>
      <c r="U109" s="146"/>
      <c r="V109" s="166"/>
      <c r="W109" s="147"/>
      <c r="X109" s="71"/>
      <c r="AB109" s="140" t="str">
        <f t="shared" si="5"/>
        <v/>
      </c>
    </row>
    <row r="110" spans="2:28" ht="20.25" customHeight="1" x14ac:dyDescent="0.15">
      <c r="B110" s="136">
        <v>78</v>
      </c>
      <c r="C110" s="137"/>
      <c r="D110" s="138"/>
      <c r="E110" s="139"/>
      <c r="F110" s="140"/>
      <c r="G110" s="141"/>
      <c r="H110" s="142"/>
      <c r="I110" s="143"/>
      <c r="J110" s="321" t="str">
        <f>IFERROR(VLOOKUP('依頼書B　（図面が無い場合）'!$AB110,耐震地域一覧!$L$2:$M$88,2,FALSE),"")</f>
        <v/>
      </c>
      <c r="K110" s="324" t="str">
        <f t="shared" si="3"/>
        <v/>
      </c>
      <c r="L110" s="325" t="str">
        <f t="shared" si="4"/>
        <v/>
      </c>
      <c r="M110" s="176"/>
      <c r="N110" s="177"/>
      <c r="O110" s="182"/>
      <c r="P110" s="144"/>
      <c r="Q110" s="145"/>
      <c r="R110" s="180"/>
      <c r="S110" s="143"/>
      <c r="T110" s="139"/>
      <c r="U110" s="146"/>
      <c r="V110" s="166"/>
      <c r="W110" s="147"/>
      <c r="X110" s="71"/>
      <c r="AB110" s="140" t="str">
        <f t="shared" si="5"/>
        <v/>
      </c>
    </row>
    <row r="111" spans="2:28" ht="20.25" customHeight="1" x14ac:dyDescent="0.15">
      <c r="B111" s="136">
        <v>79</v>
      </c>
      <c r="C111" s="137"/>
      <c r="D111" s="138"/>
      <c r="E111" s="139"/>
      <c r="F111" s="140"/>
      <c r="G111" s="141"/>
      <c r="H111" s="142"/>
      <c r="I111" s="143"/>
      <c r="J111" s="321" t="str">
        <f>IFERROR(VLOOKUP('依頼書B　（図面が無い場合）'!$AB111,耐震地域一覧!$L$2:$M$88,2,FALSE),"")</f>
        <v/>
      </c>
      <c r="K111" s="324" t="str">
        <f t="shared" si="3"/>
        <v/>
      </c>
      <c r="L111" s="325" t="str">
        <f t="shared" si="4"/>
        <v/>
      </c>
      <c r="M111" s="176"/>
      <c r="N111" s="177"/>
      <c r="O111" s="182"/>
      <c r="P111" s="144"/>
      <c r="Q111" s="145"/>
      <c r="R111" s="180"/>
      <c r="S111" s="143"/>
      <c r="T111" s="139"/>
      <c r="U111" s="146"/>
      <c r="V111" s="166"/>
      <c r="W111" s="147"/>
      <c r="X111" s="71"/>
      <c r="AB111" s="140" t="str">
        <f t="shared" si="5"/>
        <v/>
      </c>
    </row>
    <row r="112" spans="2:28" ht="20.25" customHeight="1" x14ac:dyDescent="0.15">
      <c r="B112" s="136">
        <v>80</v>
      </c>
      <c r="C112" s="137"/>
      <c r="D112" s="138"/>
      <c r="E112" s="139"/>
      <c r="F112" s="140"/>
      <c r="G112" s="141"/>
      <c r="H112" s="142"/>
      <c r="I112" s="143"/>
      <c r="J112" s="321" t="str">
        <f>IFERROR(VLOOKUP('依頼書B　（図面が無い場合）'!$AB112,耐震地域一覧!$L$2:$M$88,2,FALSE),"")</f>
        <v/>
      </c>
      <c r="K112" s="324" t="str">
        <f t="shared" si="3"/>
        <v/>
      </c>
      <c r="L112" s="325" t="str">
        <f t="shared" si="4"/>
        <v/>
      </c>
      <c r="M112" s="176"/>
      <c r="N112" s="177"/>
      <c r="O112" s="182"/>
      <c r="P112" s="144"/>
      <c r="Q112" s="145"/>
      <c r="R112" s="180"/>
      <c r="S112" s="143"/>
      <c r="T112" s="139"/>
      <c r="U112" s="146"/>
      <c r="V112" s="166"/>
      <c r="W112" s="147"/>
      <c r="X112" s="71"/>
      <c r="AB112" s="140" t="str">
        <f t="shared" si="5"/>
        <v/>
      </c>
    </row>
    <row r="113" spans="2:28" ht="20.25" customHeight="1" x14ac:dyDescent="0.15">
      <c r="B113" s="136">
        <v>81</v>
      </c>
      <c r="C113" s="137"/>
      <c r="D113" s="138"/>
      <c r="E113" s="139"/>
      <c r="F113" s="140"/>
      <c r="G113" s="141"/>
      <c r="H113" s="142"/>
      <c r="I113" s="143"/>
      <c r="J113" s="321" t="str">
        <f>IFERROR(VLOOKUP('依頼書B　（図面が無い場合）'!$AB113,耐震地域一覧!$L$2:$M$88,2,FALSE),"")</f>
        <v/>
      </c>
      <c r="K113" s="324" t="str">
        <f t="shared" si="3"/>
        <v/>
      </c>
      <c r="L113" s="325" t="str">
        <f t="shared" si="4"/>
        <v/>
      </c>
      <c r="M113" s="176"/>
      <c r="N113" s="177"/>
      <c r="O113" s="182"/>
      <c r="P113" s="144"/>
      <c r="Q113" s="145"/>
      <c r="R113" s="180"/>
      <c r="S113" s="143"/>
      <c r="T113" s="139"/>
      <c r="U113" s="146"/>
      <c r="V113" s="166"/>
      <c r="W113" s="147"/>
      <c r="X113" s="71"/>
      <c r="AB113" s="140" t="str">
        <f t="shared" si="5"/>
        <v/>
      </c>
    </row>
    <row r="114" spans="2:28" ht="20.25" customHeight="1" x14ac:dyDescent="0.15">
      <c r="B114" s="136">
        <v>82</v>
      </c>
      <c r="C114" s="137"/>
      <c r="D114" s="138"/>
      <c r="E114" s="139"/>
      <c r="F114" s="140"/>
      <c r="G114" s="141"/>
      <c r="H114" s="142"/>
      <c r="I114" s="143"/>
      <c r="J114" s="321" t="str">
        <f>IFERROR(VLOOKUP('依頼書B　（図面が無い場合）'!$AB114,耐震地域一覧!$L$2:$M$88,2,FALSE),"")</f>
        <v/>
      </c>
      <c r="K114" s="324" t="str">
        <f t="shared" si="3"/>
        <v/>
      </c>
      <c r="L114" s="325" t="str">
        <f t="shared" si="4"/>
        <v/>
      </c>
      <c r="M114" s="176"/>
      <c r="N114" s="177"/>
      <c r="O114" s="182"/>
      <c r="P114" s="144"/>
      <c r="Q114" s="145"/>
      <c r="R114" s="180"/>
      <c r="S114" s="143"/>
      <c r="T114" s="139"/>
      <c r="U114" s="146"/>
      <c r="V114" s="166"/>
      <c r="W114" s="147"/>
      <c r="X114" s="71"/>
      <c r="AB114" s="140" t="str">
        <f t="shared" si="5"/>
        <v/>
      </c>
    </row>
    <row r="115" spans="2:28" ht="20.25" customHeight="1" x14ac:dyDescent="0.15">
      <c r="B115" s="136">
        <v>83</v>
      </c>
      <c r="C115" s="137"/>
      <c r="D115" s="138"/>
      <c r="E115" s="139"/>
      <c r="F115" s="140"/>
      <c r="G115" s="141"/>
      <c r="H115" s="142"/>
      <c r="I115" s="143"/>
      <c r="J115" s="321" t="str">
        <f>IFERROR(VLOOKUP('依頼書B　（図面が無い場合）'!$AB115,耐震地域一覧!$L$2:$M$88,2,FALSE),"")</f>
        <v/>
      </c>
      <c r="K115" s="324" t="str">
        <f t="shared" si="3"/>
        <v/>
      </c>
      <c r="L115" s="325" t="str">
        <f t="shared" si="4"/>
        <v/>
      </c>
      <c r="M115" s="176"/>
      <c r="N115" s="177"/>
      <c r="O115" s="182"/>
      <c r="P115" s="144"/>
      <c r="Q115" s="145"/>
      <c r="R115" s="180"/>
      <c r="S115" s="143"/>
      <c r="T115" s="139"/>
      <c r="U115" s="146"/>
      <c r="V115" s="166"/>
      <c r="W115" s="147"/>
      <c r="X115" s="71"/>
      <c r="AB115" s="140" t="str">
        <f t="shared" si="5"/>
        <v/>
      </c>
    </row>
    <row r="116" spans="2:28" ht="20.25" customHeight="1" x14ac:dyDescent="0.15">
      <c r="B116" s="136">
        <v>84</v>
      </c>
      <c r="C116" s="137"/>
      <c r="D116" s="138"/>
      <c r="E116" s="139"/>
      <c r="F116" s="140"/>
      <c r="G116" s="141"/>
      <c r="H116" s="142"/>
      <c r="I116" s="143"/>
      <c r="J116" s="321" t="str">
        <f>IFERROR(VLOOKUP('依頼書B　（図面が無い場合）'!$AB116,耐震地域一覧!$L$2:$M$88,2,FALSE),"")</f>
        <v/>
      </c>
      <c r="K116" s="324" t="str">
        <f t="shared" si="3"/>
        <v/>
      </c>
      <c r="L116" s="325" t="str">
        <f t="shared" si="4"/>
        <v/>
      </c>
      <c r="M116" s="176"/>
      <c r="N116" s="177"/>
      <c r="O116" s="182"/>
      <c r="P116" s="144"/>
      <c r="Q116" s="145"/>
      <c r="R116" s="180"/>
      <c r="S116" s="143"/>
      <c r="T116" s="139"/>
      <c r="U116" s="146"/>
      <c r="V116" s="166"/>
      <c r="W116" s="147"/>
      <c r="X116" s="71"/>
      <c r="AB116" s="140" t="str">
        <f t="shared" si="5"/>
        <v/>
      </c>
    </row>
    <row r="117" spans="2:28" ht="20.25" customHeight="1" x14ac:dyDescent="0.15">
      <c r="B117" s="136">
        <v>85</v>
      </c>
      <c r="C117" s="137"/>
      <c r="D117" s="138"/>
      <c r="E117" s="139"/>
      <c r="F117" s="140"/>
      <c r="G117" s="141"/>
      <c r="H117" s="142"/>
      <c r="I117" s="143"/>
      <c r="J117" s="321" t="str">
        <f>IFERROR(VLOOKUP('依頼書B　（図面が無い場合）'!$AB117,耐震地域一覧!$L$2:$M$88,2,FALSE),"")</f>
        <v/>
      </c>
      <c r="K117" s="324" t="str">
        <f t="shared" si="3"/>
        <v/>
      </c>
      <c r="L117" s="325" t="str">
        <f t="shared" si="4"/>
        <v/>
      </c>
      <c r="M117" s="176"/>
      <c r="N117" s="177"/>
      <c r="O117" s="182"/>
      <c r="P117" s="144"/>
      <c r="Q117" s="145"/>
      <c r="R117" s="180"/>
      <c r="S117" s="143"/>
      <c r="T117" s="139"/>
      <c r="U117" s="146"/>
      <c r="V117" s="166"/>
      <c r="W117" s="147"/>
      <c r="X117" s="71"/>
      <c r="AB117" s="140" t="str">
        <f t="shared" si="5"/>
        <v/>
      </c>
    </row>
    <row r="118" spans="2:28" ht="20.25" customHeight="1" x14ac:dyDescent="0.15">
      <c r="B118" s="136">
        <v>86</v>
      </c>
      <c r="C118" s="137"/>
      <c r="D118" s="138"/>
      <c r="E118" s="139"/>
      <c r="F118" s="140"/>
      <c r="G118" s="141"/>
      <c r="H118" s="142"/>
      <c r="I118" s="143"/>
      <c r="J118" s="321" t="str">
        <f>IFERROR(VLOOKUP('依頼書B　（図面が無い場合）'!$AB118,耐震地域一覧!$L$2:$M$88,2,FALSE),"")</f>
        <v/>
      </c>
      <c r="K118" s="324" t="str">
        <f t="shared" si="3"/>
        <v/>
      </c>
      <c r="L118" s="325" t="str">
        <f t="shared" si="4"/>
        <v/>
      </c>
      <c r="M118" s="176"/>
      <c r="N118" s="177"/>
      <c r="O118" s="182"/>
      <c r="P118" s="144"/>
      <c r="Q118" s="145"/>
      <c r="R118" s="180"/>
      <c r="S118" s="143"/>
      <c r="T118" s="139"/>
      <c r="U118" s="146"/>
      <c r="V118" s="166"/>
      <c r="W118" s="147"/>
      <c r="X118" s="71"/>
      <c r="AB118" s="140" t="str">
        <f t="shared" si="5"/>
        <v/>
      </c>
    </row>
    <row r="119" spans="2:28" ht="20.25" customHeight="1" x14ac:dyDescent="0.15">
      <c r="B119" s="136">
        <v>87</v>
      </c>
      <c r="C119" s="137"/>
      <c r="D119" s="138"/>
      <c r="E119" s="139"/>
      <c r="F119" s="140"/>
      <c r="G119" s="141"/>
      <c r="H119" s="142"/>
      <c r="I119" s="143"/>
      <c r="J119" s="321" t="str">
        <f>IFERROR(VLOOKUP('依頼書B　（図面が無い場合）'!$AB119,耐震地域一覧!$L$2:$M$88,2,FALSE),"")</f>
        <v/>
      </c>
      <c r="K119" s="324" t="str">
        <f t="shared" si="3"/>
        <v/>
      </c>
      <c r="L119" s="325" t="str">
        <f t="shared" si="4"/>
        <v/>
      </c>
      <c r="M119" s="176"/>
      <c r="N119" s="177"/>
      <c r="O119" s="182"/>
      <c r="P119" s="144"/>
      <c r="Q119" s="145"/>
      <c r="R119" s="180"/>
      <c r="S119" s="143"/>
      <c r="T119" s="139"/>
      <c r="U119" s="146"/>
      <c r="V119" s="166"/>
      <c r="W119" s="147"/>
      <c r="X119" s="71"/>
      <c r="AB119" s="140" t="str">
        <f t="shared" si="5"/>
        <v/>
      </c>
    </row>
    <row r="120" spans="2:28" ht="20.25" customHeight="1" x14ac:dyDescent="0.15">
      <c r="B120" s="136">
        <v>88</v>
      </c>
      <c r="C120" s="137"/>
      <c r="D120" s="138"/>
      <c r="E120" s="139"/>
      <c r="F120" s="140"/>
      <c r="G120" s="141"/>
      <c r="H120" s="142"/>
      <c r="I120" s="143"/>
      <c r="J120" s="321" t="str">
        <f>IFERROR(VLOOKUP('依頼書B　（図面が無い場合）'!$AB120,耐震地域一覧!$L$2:$M$88,2,FALSE),"")</f>
        <v/>
      </c>
      <c r="K120" s="324" t="str">
        <f t="shared" si="3"/>
        <v/>
      </c>
      <c r="L120" s="325" t="str">
        <f t="shared" si="4"/>
        <v/>
      </c>
      <c r="M120" s="176"/>
      <c r="N120" s="177"/>
      <c r="O120" s="182"/>
      <c r="P120" s="144"/>
      <c r="Q120" s="145"/>
      <c r="R120" s="180"/>
      <c r="S120" s="143"/>
      <c r="T120" s="139"/>
      <c r="U120" s="146"/>
      <c r="V120" s="166"/>
      <c r="W120" s="147"/>
      <c r="X120" s="71"/>
      <c r="AB120" s="140" t="str">
        <f t="shared" si="5"/>
        <v/>
      </c>
    </row>
    <row r="121" spans="2:28" ht="20.25" customHeight="1" x14ac:dyDescent="0.15">
      <c r="B121" s="136">
        <v>89</v>
      </c>
      <c r="C121" s="137"/>
      <c r="D121" s="138"/>
      <c r="E121" s="139"/>
      <c r="F121" s="140"/>
      <c r="G121" s="141"/>
      <c r="H121" s="142"/>
      <c r="I121" s="143"/>
      <c r="J121" s="321" t="str">
        <f>IFERROR(VLOOKUP('依頼書B　（図面が無い場合）'!$AB121,耐震地域一覧!$L$2:$M$88,2,FALSE),"")</f>
        <v/>
      </c>
      <c r="K121" s="324" t="str">
        <f t="shared" si="3"/>
        <v/>
      </c>
      <c r="L121" s="325" t="str">
        <f t="shared" si="4"/>
        <v/>
      </c>
      <c r="M121" s="176"/>
      <c r="N121" s="177"/>
      <c r="O121" s="182"/>
      <c r="P121" s="144"/>
      <c r="Q121" s="145"/>
      <c r="R121" s="180"/>
      <c r="S121" s="143"/>
      <c r="T121" s="139"/>
      <c r="U121" s="146"/>
      <c r="V121" s="166"/>
      <c r="W121" s="147"/>
      <c r="X121" s="71"/>
      <c r="AB121" s="140" t="str">
        <f t="shared" si="5"/>
        <v/>
      </c>
    </row>
    <row r="122" spans="2:28" ht="20.25" customHeight="1" x14ac:dyDescent="0.15">
      <c r="B122" s="136">
        <v>90</v>
      </c>
      <c r="C122" s="137"/>
      <c r="D122" s="138"/>
      <c r="E122" s="139"/>
      <c r="F122" s="140"/>
      <c r="G122" s="141"/>
      <c r="H122" s="142"/>
      <c r="I122" s="143"/>
      <c r="J122" s="321" t="str">
        <f>IFERROR(VLOOKUP('依頼書B　（図面が無い場合）'!$AB122,耐震地域一覧!$L$2:$M$88,2,FALSE),"")</f>
        <v/>
      </c>
      <c r="K122" s="324" t="str">
        <f t="shared" si="3"/>
        <v/>
      </c>
      <c r="L122" s="325" t="str">
        <f t="shared" si="4"/>
        <v/>
      </c>
      <c r="M122" s="176"/>
      <c r="N122" s="177"/>
      <c r="O122" s="182"/>
      <c r="P122" s="144"/>
      <c r="Q122" s="145"/>
      <c r="R122" s="180"/>
      <c r="S122" s="143"/>
      <c r="T122" s="139"/>
      <c r="U122" s="146"/>
      <c r="V122" s="166"/>
      <c r="W122" s="147"/>
      <c r="X122" s="71"/>
      <c r="AB122" s="140" t="str">
        <f t="shared" si="5"/>
        <v/>
      </c>
    </row>
    <row r="123" spans="2:28" ht="20.25" customHeight="1" x14ac:dyDescent="0.15">
      <c r="B123" s="136">
        <v>91</v>
      </c>
      <c r="C123" s="137"/>
      <c r="D123" s="138"/>
      <c r="E123" s="139"/>
      <c r="F123" s="140"/>
      <c r="G123" s="141"/>
      <c r="H123" s="142"/>
      <c r="I123" s="143"/>
      <c r="J123" s="321" t="str">
        <f>IFERROR(VLOOKUP('依頼書B　（図面が無い場合）'!$AB123,耐震地域一覧!$L$2:$M$88,2,FALSE),"")</f>
        <v/>
      </c>
      <c r="K123" s="324" t="str">
        <f t="shared" si="3"/>
        <v/>
      </c>
      <c r="L123" s="325" t="str">
        <f t="shared" si="4"/>
        <v/>
      </c>
      <c r="M123" s="176"/>
      <c r="N123" s="177"/>
      <c r="O123" s="182"/>
      <c r="P123" s="144"/>
      <c r="Q123" s="145"/>
      <c r="R123" s="180"/>
      <c r="S123" s="143"/>
      <c r="T123" s="139"/>
      <c r="U123" s="146"/>
      <c r="V123" s="166"/>
      <c r="W123" s="147"/>
      <c r="X123" s="71"/>
      <c r="AB123" s="140" t="str">
        <f t="shared" si="5"/>
        <v/>
      </c>
    </row>
    <row r="124" spans="2:28" ht="20.25" customHeight="1" x14ac:dyDescent="0.15">
      <c r="B124" s="136">
        <v>92</v>
      </c>
      <c r="C124" s="137"/>
      <c r="D124" s="138"/>
      <c r="E124" s="139"/>
      <c r="F124" s="140"/>
      <c r="G124" s="141"/>
      <c r="H124" s="142"/>
      <c r="I124" s="143"/>
      <c r="J124" s="321" t="str">
        <f>IFERROR(VLOOKUP('依頼書B　（図面が無い場合）'!$AB124,耐震地域一覧!$L$2:$M$88,2,FALSE),"")</f>
        <v/>
      </c>
      <c r="K124" s="324" t="str">
        <f t="shared" si="3"/>
        <v/>
      </c>
      <c r="L124" s="325" t="str">
        <f t="shared" si="4"/>
        <v/>
      </c>
      <c r="M124" s="176"/>
      <c r="N124" s="177"/>
      <c r="O124" s="182"/>
      <c r="P124" s="144"/>
      <c r="Q124" s="145"/>
      <c r="R124" s="180"/>
      <c r="S124" s="143"/>
      <c r="T124" s="139"/>
      <c r="U124" s="146"/>
      <c r="V124" s="166"/>
      <c r="W124" s="147"/>
      <c r="X124" s="71"/>
      <c r="AB124" s="140" t="str">
        <f t="shared" si="5"/>
        <v/>
      </c>
    </row>
    <row r="125" spans="2:28" ht="20.25" customHeight="1" x14ac:dyDescent="0.15">
      <c r="B125" s="136">
        <v>93</v>
      </c>
      <c r="C125" s="137"/>
      <c r="D125" s="138"/>
      <c r="E125" s="139"/>
      <c r="F125" s="140"/>
      <c r="G125" s="141"/>
      <c r="H125" s="142"/>
      <c r="I125" s="143"/>
      <c r="J125" s="321" t="str">
        <f>IFERROR(VLOOKUP('依頼書B　（図面が無い場合）'!$AB125,耐震地域一覧!$L$2:$M$88,2,FALSE),"")</f>
        <v/>
      </c>
      <c r="K125" s="324" t="str">
        <f t="shared" si="3"/>
        <v/>
      </c>
      <c r="L125" s="325" t="str">
        <f t="shared" si="4"/>
        <v/>
      </c>
      <c r="M125" s="176"/>
      <c r="N125" s="177"/>
      <c r="O125" s="182"/>
      <c r="P125" s="144"/>
      <c r="Q125" s="145"/>
      <c r="R125" s="180"/>
      <c r="S125" s="143"/>
      <c r="T125" s="139"/>
      <c r="U125" s="146"/>
      <c r="V125" s="166"/>
      <c r="W125" s="147"/>
      <c r="X125" s="71"/>
      <c r="AB125" s="140" t="str">
        <f t="shared" si="5"/>
        <v/>
      </c>
    </row>
    <row r="126" spans="2:28" ht="20.25" customHeight="1" x14ac:dyDescent="0.15">
      <c r="B126" s="136">
        <v>94</v>
      </c>
      <c r="C126" s="137"/>
      <c r="D126" s="138"/>
      <c r="E126" s="139"/>
      <c r="F126" s="140"/>
      <c r="G126" s="141"/>
      <c r="H126" s="142"/>
      <c r="I126" s="143"/>
      <c r="J126" s="321" t="str">
        <f>IFERROR(VLOOKUP('依頼書B　（図面が無い場合）'!$AB126,耐震地域一覧!$L$2:$M$88,2,FALSE),"")</f>
        <v/>
      </c>
      <c r="K126" s="324" t="str">
        <f t="shared" si="3"/>
        <v/>
      </c>
      <c r="L126" s="325" t="str">
        <f t="shared" si="4"/>
        <v/>
      </c>
      <c r="M126" s="176"/>
      <c r="N126" s="177"/>
      <c r="O126" s="182"/>
      <c r="P126" s="144"/>
      <c r="Q126" s="145"/>
      <c r="R126" s="180"/>
      <c r="S126" s="143"/>
      <c r="T126" s="139"/>
      <c r="U126" s="146"/>
      <c r="V126" s="166"/>
      <c r="W126" s="147"/>
      <c r="X126" s="71"/>
      <c r="AB126" s="140" t="str">
        <f t="shared" si="5"/>
        <v/>
      </c>
    </row>
    <row r="127" spans="2:28" ht="20.25" customHeight="1" x14ac:dyDescent="0.15">
      <c r="B127" s="136">
        <v>95</v>
      </c>
      <c r="C127" s="137"/>
      <c r="D127" s="138"/>
      <c r="E127" s="139"/>
      <c r="F127" s="140"/>
      <c r="G127" s="141"/>
      <c r="H127" s="142"/>
      <c r="I127" s="143"/>
      <c r="J127" s="321" t="str">
        <f>IFERROR(VLOOKUP('依頼書B　（図面が無い場合）'!$AB127,耐震地域一覧!$L$2:$M$88,2,FALSE),"")</f>
        <v/>
      </c>
      <c r="K127" s="324" t="str">
        <f t="shared" si="3"/>
        <v/>
      </c>
      <c r="L127" s="325" t="str">
        <f t="shared" si="4"/>
        <v/>
      </c>
      <c r="M127" s="176"/>
      <c r="N127" s="177"/>
      <c r="O127" s="182"/>
      <c r="P127" s="144"/>
      <c r="Q127" s="145"/>
      <c r="R127" s="180"/>
      <c r="S127" s="143"/>
      <c r="T127" s="139"/>
      <c r="U127" s="146"/>
      <c r="V127" s="166"/>
      <c r="W127" s="147"/>
      <c r="X127" s="71"/>
      <c r="AB127" s="140" t="str">
        <f t="shared" si="5"/>
        <v/>
      </c>
    </row>
    <row r="128" spans="2:28" ht="20.25" customHeight="1" x14ac:dyDescent="0.15">
      <c r="B128" s="136">
        <v>96</v>
      </c>
      <c r="C128" s="137"/>
      <c r="D128" s="138"/>
      <c r="E128" s="139"/>
      <c r="F128" s="140"/>
      <c r="G128" s="141"/>
      <c r="H128" s="142"/>
      <c r="I128" s="143"/>
      <c r="J128" s="321" t="str">
        <f>IFERROR(VLOOKUP('依頼書B　（図面が無い場合）'!$AB128,耐震地域一覧!$L$2:$M$88,2,FALSE),"")</f>
        <v/>
      </c>
      <c r="K128" s="324" t="str">
        <f t="shared" si="3"/>
        <v/>
      </c>
      <c r="L128" s="325" t="str">
        <f t="shared" si="4"/>
        <v/>
      </c>
      <c r="M128" s="176"/>
      <c r="N128" s="177"/>
      <c r="O128" s="182"/>
      <c r="P128" s="144"/>
      <c r="Q128" s="145"/>
      <c r="R128" s="180"/>
      <c r="S128" s="143"/>
      <c r="T128" s="139"/>
      <c r="U128" s="146"/>
      <c r="V128" s="166"/>
      <c r="W128" s="147"/>
      <c r="X128" s="71"/>
      <c r="AB128" s="140" t="str">
        <f t="shared" si="5"/>
        <v/>
      </c>
    </row>
    <row r="129" spans="2:28" ht="20.25" customHeight="1" x14ac:dyDescent="0.15">
      <c r="B129" s="136">
        <v>97</v>
      </c>
      <c r="C129" s="137"/>
      <c r="D129" s="138"/>
      <c r="E129" s="139"/>
      <c r="F129" s="140"/>
      <c r="G129" s="141"/>
      <c r="H129" s="142"/>
      <c r="I129" s="143"/>
      <c r="J129" s="321" t="str">
        <f>IFERROR(VLOOKUP('依頼書B　（図面が無い場合）'!$AB129,耐震地域一覧!$L$2:$M$88,2,FALSE),"")</f>
        <v/>
      </c>
      <c r="K129" s="324" t="str">
        <f t="shared" si="3"/>
        <v/>
      </c>
      <c r="L129" s="325" t="str">
        <f t="shared" si="4"/>
        <v/>
      </c>
      <c r="M129" s="176"/>
      <c r="N129" s="177"/>
      <c r="O129" s="182"/>
      <c r="P129" s="144"/>
      <c r="Q129" s="145"/>
      <c r="R129" s="180"/>
      <c r="S129" s="143"/>
      <c r="T129" s="139"/>
      <c r="U129" s="146"/>
      <c r="V129" s="166"/>
      <c r="W129" s="147"/>
      <c r="X129" s="71"/>
      <c r="AB129" s="140" t="str">
        <f t="shared" si="5"/>
        <v/>
      </c>
    </row>
    <row r="130" spans="2:28" ht="20.25" customHeight="1" x14ac:dyDescent="0.15">
      <c r="B130" s="136">
        <v>98</v>
      </c>
      <c r="C130" s="137"/>
      <c r="D130" s="138"/>
      <c r="E130" s="139"/>
      <c r="F130" s="140"/>
      <c r="G130" s="141"/>
      <c r="H130" s="142"/>
      <c r="I130" s="143"/>
      <c r="J130" s="321" t="str">
        <f>IFERROR(VLOOKUP('依頼書B　（図面が無い場合）'!$AB130,耐震地域一覧!$L$2:$M$88,2,FALSE),"")</f>
        <v/>
      </c>
      <c r="K130" s="324" t="str">
        <f t="shared" si="3"/>
        <v/>
      </c>
      <c r="L130" s="325" t="str">
        <f t="shared" si="4"/>
        <v/>
      </c>
      <c r="M130" s="176"/>
      <c r="N130" s="177"/>
      <c r="O130" s="182"/>
      <c r="P130" s="144"/>
      <c r="Q130" s="145"/>
      <c r="R130" s="180"/>
      <c r="S130" s="143"/>
      <c r="T130" s="139"/>
      <c r="U130" s="146"/>
      <c r="V130" s="166"/>
      <c r="W130" s="147"/>
      <c r="X130" s="71"/>
      <c r="AB130" s="140" t="str">
        <f t="shared" si="5"/>
        <v/>
      </c>
    </row>
    <row r="131" spans="2:28" ht="20.25" customHeight="1" x14ac:dyDescent="0.15">
      <c r="B131" s="136">
        <v>99</v>
      </c>
      <c r="C131" s="137"/>
      <c r="D131" s="138"/>
      <c r="E131" s="139"/>
      <c r="F131" s="140"/>
      <c r="G131" s="141"/>
      <c r="H131" s="142"/>
      <c r="I131" s="143"/>
      <c r="J131" s="321" t="str">
        <f>IFERROR(VLOOKUP('依頼書B　（図面が無い場合）'!$AB131,耐震地域一覧!$L$2:$M$88,2,FALSE),"")</f>
        <v/>
      </c>
      <c r="K131" s="324" t="str">
        <f t="shared" si="3"/>
        <v/>
      </c>
      <c r="L131" s="325" t="str">
        <f t="shared" si="4"/>
        <v/>
      </c>
      <c r="M131" s="176"/>
      <c r="N131" s="177"/>
      <c r="O131" s="182"/>
      <c r="P131" s="144"/>
      <c r="Q131" s="145"/>
      <c r="R131" s="180"/>
      <c r="S131" s="143"/>
      <c r="T131" s="139"/>
      <c r="U131" s="146"/>
      <c r="V131" s="166"/>
      <c r="W131" s="147"/>
      <c r="X131" s="71"/>
      <c r="AB131" s="140" t="str">
        <f t="shared" si="5"/>
        <v/>
      </c>
    </row>
    <row r="132" spans="2:28" ht="20.25" customHeight="1" x14ac:dyDescent="0.15">
      <c r="B132" s="136">
        <v>100</v>
      </c>
      <c r="C132" s="137"/>
      <c r="D132" s="138"/>
      <c r="E132" s="139"/>
      <c r="F132" s="140"/>
      <c r="G132" s="141"/>
      <c r="H132" s="142"/>
      <c r="I132" s="143"/>
      <c r="J132" s="321" t="str">
        <f>IFERROR(VLOOKUP('依頼書B　（図面が無い場合）'!$AB132,耐震地域一覧!$L$2:$M$88,2,FALSE),"")</f>
        <v/>
      </c>
      <c r="K132" s="324" t="str">
        <f t="shared" si="3"/>
        <v/>
      </c>
      <c r="L132" s="325" t="str">
        <f t="shared" si="4"/>
        <v/>
      </c>
      <c r="M132" s="176"/>
      <c r="N132" s="177"/>
      <c r="O132" s="182"/>
      <c r="P132" s="144"/>
      <c r="Q132" s="145"/>
      <c r="R132" s="180"/>
      <c r="S132" s="143"/>
      <c r="T132" s="139"/>
      <c r="U132" s="146"/>
      <c r="V132" s="166"/>
      <c r="W132" s="147"/>
      <c r="X132" s="71"/>
      <c r="AB132" s="140" t="str">
        <f t="shared" si="5"/>
        <v/>
      </c>
    </row>
    <row r="133" spans="2:28" ht="20.25" customHeight="1" x14ac:dyDescent="0.15">
      <c r="B133" s="136">
        <v>101</v>
      </c>
      <c r="C133" s="137"/>
      <c r="D133" s="138"/>
      <c r="E133" s="139"/>
      <c r="F133" s="140"/>
      <c r="G133" s="141"/>
      <c r="H133" s="142"/>
      <c r="I133" s="143"/>
      <c r="J133" s="321" t="str">
        <f>IFERROR(VLOOKUP('依頼書B　（図面が無い場合）'!$AB133,耐震地域一覧!$L$2:$M$88,2,FALSE),"")</f>
        <v/>
      </c>
      <c r="K133" s="324" t="str">
        <f t="shared" si="3"/>
        <v/>
      </c>
      <c r="L133" s="325" t="str">
        <f t="shared" si="4"/>
        <v/>
      </c>
      <c r="M133" s="176"/>
      <c r="N133" s="177"/>
      <c r="O133" s="182"/>
      <c r="P133" s="144"/>
      <c r="Q133" s="145"/>
      <c r="R133" s="180"/>
      <c r="S133" s="143"/>
      <c r="T133" s="139"/>
      <c r="U133" s="146"/>
      <c r="V133" s="166"/>
      <c r="W133" s="147"/>
      <c r="X133" s="71"/>
      <c r="AB133" s="140" t="str">
        <f t="shared" si="5"/>
        <v/>
      </c>
    </row>
    <row r="134" spans="2:28" ht="20.25" customHeight="1" x14ac:dyDescent="0.15">
      <c r="B134" s="136">
        <v>102</v>
      </c>
      <c r="C134" s="137"/>
      <c r="D134" s="138"/>
      <c r="E134" s="139"/>
      <c r="F134" s="140"/>
      <c r="G134" s="141"/>
      <c r="H134" s="142"/>
      <c r="I134" s="143"/>
      <c r="J134" s="321" t="str">
        <f>IFERROR(VLOOKUP('依頼書B　（図面が無い場合）'!$AB134,耐震地域一覧!$L$2:$M$88,2,FALSE),"")</f>
        <v/>
      </c>
      <c r="K134" s="324" t="str">
        <f t="shared" si="3"/>
        <v/>
      </c>
      <c r="L134" s="325" t="str">
        <f t="shared" si="4"/>
        <v/>
      </c>
      <c r="M134" s="176"/>
      <c r="N134" s="177"/>
      <c r="O134" s="182"/>
      <c r="P134" s="144"/>
      <c r="Q134" s="145"/>
      <c r="R134" s="180"/>
      <c r="S134" s="143"/>
      <c r="T134" s="139"/>
      <c r="U134" s="146"/>
      <c r="V134" s="166"/>
      <c r="W134" s="147"/>
      <c r="X134" s="71"/>
      <c r="AB134" s="140" t="str">
        <f t="shared" si="5"/>
        <v/>
      </c>
    </row>
    <row r="135" spans="2:28" ht="20.25" customHeight="1" x14ac:dyDescent="0.15">
      <c r="B135" s="136">
        <v>103</v>
      </c>
      <c r="C135" s="137"/>
      <c r="D135" s="138"/>
      <c r="E135" s="139"/>
      <c r="F135" s="140"/>
      <c r="G135" s="141"/>
      <c r="H135" s="142"/>
      <c r="I135" s="143"/>
      <c r="J135" s="321" t="str">
        <f>IFERROR(VLOOKUP('依頼書B　（図面が無い場合）'!$AB135,耐震地域一覧!$L$2:$M$88,2,FALSE),"")</f>
        <v/>
      </c>
      <c r="K135" s="324" t="str">
        <f t="shared" si="3"/>
        <v/>
      </c>
      <c r="L135" s="325" t="str">
        <f t="shared" si="4"/>
        <v/>
      </c>
      <c r="M135" s="176"/>
      <c r="N135" s="177"/>
      <c r="O135" s="182"/>
      <c r="P135" s="144"/>
      <c r="Q135" s="145"/>
      <c r="R135" s="180"/>
      <c r="S135" s="143"/>
      <c r="T135" s="139"/>
      <c r="U135" s="146"/>
      <c r="V135" s="166"/>
      <c r="W135" s="147"/>
      <c r="X135" s="71"/>
      <c r="AB135" s="140" t="str">
        <f t="shared" si="5"/>
        <v/>
      </c>
    </row>
    <row r="136" spans="2:28" ht="20.25" customHeight="1" x14ac:dyDescent="0.15">
      <c r="B136" s="136">
        <v>104</v>
      </c>
      <c r="C136" s="137"/>
      <c r="D136" s="138"/>
      <c r="E136" s="139"/>
      <c r="F136" s="140"/>
      <c r="G136" s="141"/>
      <c r="H136" s="142"/>
      <c r="I136" s="143"/>
      <c r="J136" s="321" t="str">
        <f>IFERROR(VLOOKUP('依頼書B　（図面が無い場合）'!$AB136,耐震地域一覧!$L$2:$M$88,2,FALSE),"")</f>
        <v/>
      </c>
      <c r="K136" s="324" t="str">
        <f t="shared" si="3"/>
        <v/>
      </c>
      <c r="L136" s="325" t="str">
        <f t="shared" si="4"/>
        <v/>
      </c>
      <c r="M136" s="176"/>
      <c r="N136" s="177"/>
      <c r="O136" s="182"/>
      <c r="P136" s="144"/>
      <c r="Q136" s="145"/>
      <c r="R136" s="180"/>
      <c r="S136" s="143"/>
      <c r="T136" s="139"/>
      <c r="U136" s="146"/>
      <c r="V136" s="166"/>
      <c r="W136" s="147"/>
      <c r="X136" s="71"/>
      <c r="AB136" s="140" t="str">
        <f t="shared" si="5"/>
        <v/>
      </c>
    </row>
    <row r="137" spans="2:28" ht="20.25" customHeight="1" x14ac:dyDescent="0.15">
      <c r="B137" s="136">
        <v>105</v>
      </c>
      <c r="C137" s="137"/>
      <c r="D137" s="138"/>
      <c r="E137" s="139"/>
      <c r="F137" s="140"/>
      <c r="G137" s="141"/>
      <c r="H137" s="142"/>
      <c r="I137" s="143"/>
      <c r="J137" s="321" t="str">
        <f>IFERROR(VLOOKUP('依頼書B　（図面が無い場合）'!$AB137,耐震地域一覧!$L$2:$M$88,2,FALSE),"")</f>
        <v/>
      </c>
      <c r="K137" s="324" t="str">
        <f t="shared" si="3"/>
        <v/>
      </c>
      <c r="L137" s="325" t="str">
        <f t="shared" si="4"/>
        <v/>
      </c>
      <c r="M137" s="176"/>
      <c r="N137" s="177"/>
      <c r="O137" s="182"/>
      <c r="P137" s="144"/>
      <c r="Q137" s="145"/>
      <c r="R137" s="180"/>
      <c r="S137" s="143"/>
      <c r="T137" s="139"/>
      <c r="U137" s="146"/>
      <c r="V137" s="166"/>
      <c r="W137" s="147"/>
      <c r="X137" s="71"/>
      <c r="AB137" s="140" t="str">
        <f t="shared" si="5"/>
        <v/>
      </c>
    </row>
    <row r="138" spans="2:28" ht="20.25" customHeight="1" x14ac:dyDescent="0.15">
      <c r="B138" s="136">
        <v>106</v>
      </c>
      <c r="C138" s="137"/>
      <c r="D138" s="138"/>
      <c r="E138" s="139"/>
      <c r="F138" s="140"/>
      <c r="G138" s="141"/>
      <c r="H138" s="142"/>
      <c r="I138" s="143"/>
      <c r="J138" s="321" t="str">
        <f>IFERROR(VLOOKUP('依頼書B　（図面が無い場合）'!$AB138,耐震地域一覧!$L$2:$M$88,2,FALSE),"")</f>
        <v/>
      </c>
      <c r="K138" s="324" t="str">
        <f t="shared" si="3"/>
        <v/>
      </c>
      <c r="L138" s="325" t="str">
        <f t="shared" si="4"/>
        <v/>
      </c>
      <c r="M138" s="176"/>
      <c r="N138" s="177"/>
      <c r="O138" s="182"/>
      <c r="P138" s="144"/>
      <c r="Q138" s="145"/>
      <c r="R138" s="180"/>
      <c r="S138" s="143"/>
      <c r="T138" s="139"/>
      <c r="U138" s="146"/>
      <c r="V138" s="166"/>
      <c r="W138" s="147"/>
      <c r="X138" s="71"/>
      <c r="AB138" s="140" t="str">
        <f t="shared" si="5"/>
        <v/>
      </c>
    </row>
    <row r="139" spans="2:28" ht="20.25" customHeight="1" x14ac:dyDescent="0.15">
      <c r="B139" s="136">
        <v>107</v>
      </c>
      <c r="C139" s="137"/>
      <c r="D139" s="138"/>
      <c r="E139" s="139"/>
      <c r="F139" s="140"/>
      <c r="G139" s="141"/>
      <c r="H139" s="142"/>
      <c r="I139" s="143"/>
      <c r="J139" s="321" t="str">
        <f>IFERROR(VLOOKUP('依頼書B　（図面が無い場合）'!$AB139,耐震地域一覧!$L$2:$M$88,2,FALSE),"")</f>
        <v/>
      </c>
      <c r="K139" s="324" t="str">
        <f t="shared" si="3"/>
        <v/>
      </c>
      <c r="L139" s="325" t="str">
        <f t="shared" si="4"/>
        <v/>
      </c>
      <c r="M139" s="176"/>
      <c r="N139" s="177"/>
      <c r="O139" s="182"/>
      <c r="P139" s="144"/>
      <c r="Q139" s="145"/>
      <c r="R139" s="180"/>
      <c r="S139" s="143"/>
      <c r="T139" s="139"/>
      <c r="U139" s="146"/>
      <c r="V139" s="166"/>
      <c r="W139" s="147"/>
      <c r="X139" s="71"/>
      <c r="AB139" s="140" t="str">
        <f t="shared" si="5"/>
        <v/>
      </c>
    </row>
    <row r="140" spans="2:28" ht="20.25" customHeight="1" x14ac:dyDescent="0.15">
      <c r="B140" s="136">
        <v>108</v>
      </c>
      <c r="C140" s="137"/>
      <c r="D140" s="138"/>
      <c r="E140" s="139"/>
      <c r="F140" s="140"/>
      <c r="G140" s="141"/>
      <c r="H140" s="142"/>
      <c r="I140" s="143"/>
      <c r="J140" s="321" t="str">
        <f>IFERROR(VLOOKUP('依頼書B　（図面が無い場合）'!$AB140,耐震地域一覧!$L$2:$M$88,2,FALSE),"")</f>
        <v/>
      </c>
      <c r="K140" s="324" t="str">
        <f t="shared" si="3"/>
        <v/>
      </c>
      <c r="L140" s="325" t="str">
        <f t="shared" si="4"/>
        <v/>
      </c>
      <c r="M140" s="176"/>
      <c r="N140" s="177"/>
      <c r="O140" s="182"/>
      <c r="P140" s="144"/>
      <c r="Q140" s="145"/>
      <c r="R140" s="180"/>
      <c r="S140" s="143"/>
      <c r="T140" s="139"/>
      <c r="U140" s="146"/>
      <c r="V140" s="166"/>
      <c r="W140" s="147"/>
      <c r="X140" s="71"/>
      <c r="AB140" s="140" t="str">
        <f t="shared" si="5"/>
        <v/>
      </c>
    </row>
    <row r="141" spans="2:28" ht="20.25" customHeight="1" x14ac:dyDescent="0.15">
      <c r="B141" s="136">
        <v>109</v>
      </c>
      <c r="C141" s="137"/>
      <c r="D141" s="138"/>
      <c r="E141" s="139"/>
      <c r="F141" s="140"/>
      <c r="G141" s="141"/>
      <c r="H141" s="142"/>
      <c r="I141" s="143"/>
      <c r="J141" s="321" t="str">
        <f>IFERROR(VLOOKUP('依頼書B　（図面が無い場合）'!$AB141,耐震地域一覧!$L$2:$M$88,2,FALSE),"")</f>
        <v/>
      </c>
      <c r="K141" s="324" t="str">
        <f t="shared" si="3"/>
        <v/>
      </c>
      <c r="L141" s="325" t="str">
        <f t="shared" si="4"/>
        <v/>
      </c>
      <c r="M141" s="176"/>
      <c r="N141" s="177"/>
      <c r="O141" s="182"/>
      <c r="P141" s="144"/>
      <c r="Q141" s="145"/>
      <c r="R141" s="180"/>
      <c r="S141" s="143"/>
      <c r="T141" s="139"/>
      <c r="U141" s="146"/>
      <c r="V141" s="166"/>
      <c r="W141" s="147"/>
      <c r="X141" s="71"/>
      <c r="AB141" s="140" t="str">
        <f t="shared" si="5"/>
        <v/>
      </c>
    </row>
    <row r="142" spans="2:28" ht="20.25" customHeight="1" x14ac:dyDescent="0.15">
      <c r="B142" s="136">
        <v>110</v>
      </c>
      <c r="C142" s="137"/>
      <c r="D142" s="138"/>
      <c r="E142" s="139"/>
      <c r="F142" s="140"/>
      <c r="G142" s="141"/>
      <c r="H142" s="142"/>
      <c r="I142" s="143"/>
      <c r="J142" s="321" t="str">
        <f>IFERROR(VLOOKUP('依頼書B　（図面が無い場合）'!$AB142,耐震地域一覧!$L$2:$M$88,2,FALSE),"")</f>
        <v/>
      </c>
      <c r="K142" s="324" t="str">
        <f t="shared" si="3"/>
        <v/>
      </c>
      <c r="L142" s="325" t="str">
        <f t="shared" si="4"/>
        <v/>
      </c>
      <c r="M142" s="176"/>
      <c r="N142" s="177"/>
      <c r="O142" s="182"/>
      <c r="P142" s="144"/>
      <c r="Q142" s="145"/>
      <c r="R142" s="180"/>
      <c r="S142" s="143"/>
      <c r="T142" s="139"/>
      <c r="U142" s="146"/>
      <c r="V142" s="166"/>
      <c r="W142" s="147"/>
      <c r="X142" s="71"/>
      <c r="AB142" s="140" t="str">
        <f t="shared" si="5"/>
        <v/>
      </c>
    </row>
    <row r="143" spans="2:28" ht="20.25" customHeight="1" x14ac:dyDescent="0.15">
      <c r="B143" s="136">
        <v>111</v>
      </c>
      <c r="C143" s="137"/>
      <c r="D143" s="138"/>
      <c r="E143" s="139"/>
      <c r="F143" s="140"/>
      <c r="G143" s="141"/>
      <c r="H143" s="142"/>
      <c r="I143" s="143"/>
      <c r="J143" s="321" t="str">
        <f>IFERROR(VLOOKUP('依頼書B　（図面が無い場合）'!$AB143,耐震地域一覧!$L$2:$M$88,2,FALSE),"")</f>
        <v/>
      </c>
      <c r="K143" s="324" t="str">
        <f t="shared" si="3"/>
        <v/>
      </c>
      <c r="L143" s="325" t="str">
        <f t="shared" si="4"/>
        <v/>
      </c>
      <c r="M143" s="176"/>
      <c r="N143" s="177"/>
      <c r="O143" s="182"/>
      <c r="P143" s="144"/>
      <c r="Q143" s="145"/>
      <c r="R143" s="180"/>
      <c r="S143" s="143"/>
      <c r="T143" s="139"/>
      <c r="U143" s="146"/>
      <c r="V143" s="166"/>
      <c r="W143" s="147"/>
      <c r="X143" s="71"/>
      <c r="AB143" s="140" t="str">
        <f t="shared" si="5"/>
        <v/>
      </c>
    </row>
    <row r="144" spans="2:28" ht="20.25" customHeight="1" x14ac:dyDescent="0.15">
      <c r="B144" s="136">
        <v>112</v>
      </c>
      <c r="C144" s="137"/>
      <c r="D144" s="138"/>
      <c r="E144" s="139"/>
      <c r="F144" s="140"/>
      <c r="G144" s="141"/>
      <c r="H144" s="142"/>
      <c r="I144" s="143"/>
      <c r="J144" s="321" t="str">
        <f>IFERROR(VLOOKUP('依頼書B　（図面が無い場合）'!$AB144,耐震地域一覧!$L$2:$M$88,2,FALSE),"")</f>
        <v/>
      </c>
      <c r="K144" s="324" t="str">
        <f t="shared" si="3"/>
        <v/>
      </c>
      <c r="L144" s="325" t="str">
        <f t="shared" si="4"/>
        <v/>
      </c>
      <c r="M144" s="176"/>
      <c r="N144" s="177"/>
      <c r="O144" s="182"/>
      <c r="P144" s="144"/>
      <c r="Q144" s="145"/>
      <c r="R144" s="180"/>
      <c r="S144" s="143"/>
      <c r="T144" s="139"/>
      <c r="U144" s="146"/>
      <c r="V144" s="166"/>
      <c r="W144" s="147"/>
      <c r="X144" s="71"/>
      <c r="AB144" s="140" t="str">
        <f t="shared" si="5"/>
        <v/>
      </c>
    </row>
    <row r="145" spans="2:28" ht="20.25" customHeight="1" x14ac:dyDescent="0.15">
      <c r="B145" s="136">
        <v>113</v>
      </c>
      <c r="C145" s="137"/>
      <c r="D145" s="138"/>
      <c r="E145" s="139"/>
      <c r="F145" s="140"/>
      <c r="G145" s="141"/>
      <c r="H145" s="142"/>
      <c r="I145" s="143"/>
      <c r="J145" s="321" t="str">
        <f>IFERROR(VLOOKUP('依頼書B　（図面が無い場合）'!$AB145,耐震地域一覧!$L$2:$M$88,2,FALSE),"")</f>
        <v/>
      </c>
      <c r="K145" s="324" t="str">
        <f t="shared" si="3"/>
        <v/>
      </c>
      <c r="L145" s="325" t="str">
        <f t="shared" si="4"/>
        <v/>
      </c>
      <c r="M145" s="176"/>
      <c r="N145" s="177"/>
      <c r="O145" s="182"/>
      <c r="P145" s="144"/>
      <c r="Q145" s="145"/>
      <c r="R145" s="180"/>
      <c r="S145" s="143"/>
      <c r="T145" s="139"/>
      <c r="U145" s="146"/>
      <c r="V145" s="166"/>
      <c r="W145" s="147"/>
      <c r="X145" s="71"/>
      <c r="AB145" s="140" t="str">
        <f t="shared" si="5"/>
        <v/>
      </c>
    </row>
    <row r="146" spans="2:28" ht="20.25" customHeight="1" x14ac:dyDescent="0.15">
      <c r="B146" s="136">
        <v>114</v>
      </c>
      <c r="C146" s="137"/>
      <c r="D146" s="138"/>
      <c r="E146" s="139"/>
      <c r="F146" s="140"/>
      <c r="G146" s="141"/>
      <c r="H146" s="142"/>
      <c r="I146" s="143"/>
      <c r="J146" s="321" t="str">
        <f>IFERROR(VLOOKUP('依頼書B　（図面が無い場合）'!$AB146,耐震地域一覧!$L$2:$M$88,2,FALSE),"")</f>
        <v/>
      </c>
      <c r="K146" s="324" t="str">
        <f t="shared" si="3"/>
        <v/>
      </c>
      <c r="L146" s="325" t="str">
        <f t="shared" si="4"/>
        <v/>
      </c>
      <c r="M146" s="176"/>
      <c r="N146" s="177"/>
      <c r="O146" s="182"/>
      <c r="P146" s="144"/>
      <c r="Q146" s="145"/>
      <c r="R146" s="180"/>
      <c r="S146" s="143"/>
      <c r="T146" s="139"/>
      <c r="U146" s="146"/>
      <c r="V146" s="166"/>
      <c r="W146" s="147"/>
      <c r="X146" s="71"/>
      <c r="AB146" s="140" t="str">
        <f t="shared" si="5"/>
        <v/>
      </c>
    </row>
    <row r="147" spans="2:28" ht="20.25" customHeight="1" x14ac:dyDescent="0.15">
      <c r="B147" s="136">
        <v>115</v>
      </c>
      <c r="C147" s="137"/>
      <c r="D147" s="138"/>
      <c r="E147" s="139"/>
      <c r="F147" s="140"/>
      <c r="G147" s="141"/>
      <c r="H147" s="142"/>
      <c r="I147" s="143"/>
      <c r="J147" s="321" t="str">
        <f>IFERROR(VLOOKUP('依頼書B　（図面が無い場合）'!$AB147,耐震地域一覧!$L$2:$M$88,2,FALSE),"")</f>
        <v/>
      </c>
      <c r="K147" s="324" t="str">
        <f t="shared" si="3"/>
        <v/>
      </c>
      <c r="L147" s="325" t="str">
        <f t="shared" si="4"/>
        <v/>
      </c>
      <c r="M147" s="176"/>
      <c r="N147" s="177"/>
      <c r="O147" s="182"/>
      <c r="P147" s="144"/>
      <c r="Q147" s="145"/>
      <c r="R147" s="180"/>
      <c r="S147" s="143"/>
      <c r="T147" s="139"/>
      <c r="U147" s="146"/>
      <c r="V147" s="166"/>
      <c r="W147" s="147"/>
      <c r="X147" s="71"/>
      <c r="AB147" s="140" t="str">
        <f t="shared" si="5"/>
        <v/>
      </c>
    </row>
    <row r="148" spans="2:28" ht="20.25" customHeight="1" x14ac:dyDescent="0.15">
      <c r="B148" s="136">
        <v>116</v>
      </c>
      <c r="C148" s="137"/>
      <c r="D148" s="138"/>
      <c r="E148" s="139"/>
      <c r="F148" s="140"/>
      <c r="G148" s="141"/>
      <c r="H148" s="142"/>
      <c r="I148" s="143"/>
      <c r="J148" s="321" t="str">
        <f>IFERROR(VLOOKUP('依頼書B　（図面が無い場合）'!$AB148,耐震地域一覧!$L$2:$M$88,2,FALSE),"")</f>
        <v/>
      </c>
      <c r="K148" s="324" t="str">
        <f t="shared" si="3"/>
        <v/>
      </c>
      <c r="L148" s="325" t="str">
        <f t="shared" si="4"/>
        <v/>
      </c>
      <c r="M148" s="176"/>
      <c r="N148" s="177"/>
      <c r="O148" s="182"/>
      <c r="P148" s="144"/>
      <c r="Q148" s="145"/>
      <c r="R148" s="180"/>
      <c r="S148" s="143"/>
      <c r="T148" s="139"/>
      <c r="U148" s="146"/>
      <c r="V148" s="166"/>
      <c r="W148" s="147"/>
      <c r="X148" s="71"/>
      <c r="AB148" s="140" t="str">
        <f t="shared" si="5"/>
        <v/>
      </c>
    </row>
    <row r="149" spans="2:28" ht="20.25" customHeight="1" x14ac:dyDescent="0.15">
      <c r="B149" s="136">
        <v>117</v>
      </c>
      <c r="C149" s="137"/>
      <c r="D149" s="138"/>
      <c r="E149" s="139"/>
      <c r="F149" s="140"/>
      <c r="G149" s="141"/>
      <c r="H149" s="142"/>
      <c r="I149" s="143"/>
      <c r="J149" s="321" t="str">
        <f>IFERROR(VLOOKUP('依頼書B　（図面が無い場合）'!$AB149,耐震地域一覧!$L$2:$M$88,2,FALSE),"")</f>
        <v/>
      </c>
      <c r="K149" s="324" t="str">
        <f t="shared" si="3"/>
        <v/>
      </c>
      <c r="L149" s="325" t="str">
        <f t="shared" si="4"/>
        <v/>
      </c>
      <c r="M149" s="176"/>
      <c r="N149" s="177"/>
      <c r="O149" s="182"/>
      <c r="P149" s="144"/>
      <c r="Q149" s="145"/>
      <c r="R149" s="180"/>
      <c r="S149" s="143"/>
      <c r="T149" s="139"/>
      <c r="U149" s="146"/>
      <c r="V149" s="166"/>
      <c r="W149" s="147"/>
      <c r="X149" s="71"/>
      <c r="AB149" s="140" t="str">
        <f t="shared" si="5"/>
        <v/>
      </c>
    </row>
    <row r="150" spans="2:28" ht="20.25" customHeight="1" x14ac:dyDescent="0.15">
      <c r="B150" s="136">
        <v>118</v>
      </c>
      <c r="C150" s="137"/>
      <c r="D150" s="138"/>
      <c r="E150" s="139"/>
      <c r="F150" s="140"/>
      <c r="G150" s="141"/>
      <c r="H150" s="142"/>
      <c r="I150" s="143"/>
      <c r="J150" s="321" t="str">
        <f>IFERROR(VLOOKUP('依頼書B　（図面が無い場合）'!$AB150,耐震地域一覧!$L$2:$M$88,2,FALSE),"")</f>
        <v/>
      </c>
      <c r="K150" s="324" t="str">
        <f t="shared" si="3"/>
        <v/>
      </c>
      <c r="L150" s="325" t="str">
        <f t="shared" si="4"/>
        <v/>
      </c>
      <c r="M150" s="176"/>
      <c r="N150" s="177"/>
      <c r="O150" s="182"/>
      <c r="P150" s="144"/>
      <c r="Q150" s="145"/>
      <c r="R150" s="180"/>
      <c r="S150" s="143"/>
      <c r="T150" s="139"/>
      <c r="U150" s="146"/>
      <c r="V150" s="166"/>
      <c r="W150" s="147"/>
      <c r="X150" s="71"/>
      <c r="AB150" s="140" t="str">
        <f t="shared" si="5"/>
        <v/>
      </c>
    </row>
    <row r="151" spans="2:28" ht="20.25" customHeight="1" x14ac:dyDescent="0.15">
      <c r="B151" s="136">
        <v>119</v>
      </c>
      <c r="C151" s="137"/>
      <c r="D151" s="138"/>
      <c r="E151" s="139"/>
      <c r="F151" s="140"/>
      <c r="G151" s="141"/>
      <c r="H151" s="142"/>
      <c r="I151" s="143"/>
      <c r="J151" s="321" t="str">
        <f>IFERROR(VLOOKUP('依頼書B　（図面が無い場合）'!$AB151,耐震地域一覧!$L$2:$M$88,2,FALSE),"")</f>
        <v/>
      </c>
      <c r="K151" s="324" t="str">
        <f t="shared" si="3"/>
        <v/>
      </c>
      <c r="L151" s="325" t="str">
        <f t="shared" si="4"/>
        <v/>
      </c>
      <c r="M151" s="176"/>
      <c r="N151" s="177"/>
      <c r="O151" s="182"/>
      <c r="P151" s="144"/>
      <c r="Q151" s="145"/>
      <c r="R151" s="180"/>
      <c r="S151" s="143"/>
      <c r="T151" s="139"/>
      <c r="U151" s="146"/>
      <c r="V151" s="166"/>
      <c r="W151" s="147"/>
      <c r="X151" s="71"/>
      <c r="AB151" s="140" t="str">
        <f t="shared" si="5"/>
        <v/>
      </c>
    </row>
    <row r="152" spans="2:28" ht="20.25" customHeight="1" x14ac:dyDescent="0.15">
      <c r="B152" s="136">
        <v>120</v>
      </c>
      <c r="C152" s="137"/>
      <c r="D152" s="138"/>
      <c r="E152" s="139"/>
      <c r="F152" s="140"/>
      <c r="G152" s="141"/>
      <c r="H152" s="142"/>
      <c r="I152" s="143"/>
      <c r="J152" s="321" t="str">
        <f>IFERROR(VLOOKUP('依頼書B　（図面が無い場合）'!$AB152,耐震地域一覧!$L$2:$M$88,2,FALSE),"")</f>
        <v/>
      </c>
      <c r="K152" s="324" t="str">
        <f t="shared" si="3"/>
        <v/>
      </c>
      <c r="L152" s="325" t="str">
        <f t="shared" si="4"/>
        <v/>
      </c>
      <c r="M152" s="176"/>
      <c r="N152" s="177"/>
      <c r="O152" s="182"/>
      <c r="P152" s="144"/>
      <c r="Q152" s="145"/>
      <c r="R152" s="180"/>
      <c r="S152" s="143"/>
      <c r="T152" s="139"/>
      <c r="U152" s="146"/>
      <c r="V152" s="166"/>
      <c r="W152" s="147"/>
      <c r="X152" s="71"/>
      <c r="AB152" s="140" t="str">
        <f t="shared" si="5"/>
        <v/>
      </c>
    </row>
    <row r="153" spans="2:28" ht="20.25" customHeight="1" x14ac:dyDescent="0.15">
      <c r="B153" s="136">
        <v>121</v>
      </c>
      <c r="C153" s="137"/>
      <c r="D153" s="138"/>
      <c r="E153" s="139"/>
      <c r="F153" s="140"/>
      <c r="G153" s="141"/>
      <c r="H153" s="142"/>
      <c r="I153" s="143"/>
      <c r="J153" s="321" t="str">
        <f>IFERROR(VLOOKUP('依頼書B　（図面が無い場合）'!$AB153,耐震地域一覧!$L$2:$M$88,2,FALSE),"")</f>
        <v/>
      </c>
      <c r="K153" s="324" t="str">
        <f t="shared" si="3"/>
        <v/>
      </c>
      <c r="L153" s="325" t="str">
        <f t="shared" si="4"/>
        <v/>
      </c>
      <c r="M153" s="176"/>
      <c r="N153" s="177"/>
      <c r="O153" s="182"/>
      <c r="P153" s="144"/>
      <c r="Q153" s="145"/>
      <c r="R153" s="180"/>
      <c r="S153" s="143"/>
      <c r="T153" s="139"/>
      <c r="U153" s="146"/>
      <c r="V153" s="166"/>
      <c r="W153" s="147"/>
      <c r="X153" s="71"/>
      <c r="AB153" s="140" t="str">
        <f t="shared" si="5"/>
        <v/>
      </c>
    </row>
    <row r="154" spans="2:28" ht="20.25" customHeight="1" x14ac:dyDescent="0.15">
      <c r="B154" s="136">
        <v>122</v>
      </c>
      <c r="C154" s="137"/>
      <c r="D154" s="138"/>
      <c r="E154" s="139"/>
      <c r="F154" s="140"/>
      <c r="G154" s="141"/>
      <c r="H154" s="142"/>
      <c r="I154" s="143"/>
      <c r="J154" s="321" t="str">
        <f>IFERROR(VLOOKUP('依頼書B　（図面が無い場合）'!$AB154,耐震地域一覧!$L$2:$M$88,2,FALSE),"")</f>
        <v/>
      </c>
      <c r="K154" s="324" t="str">
        <f t="shared" si="3"/>
        <v/>
      </c>
      <c r="L154" s="325" t="str">
        <f t="shared" si="4"/>
        <v/>
      </c>
      <c r="M154" s="176"/>
      <c r="N154" s="177"/>
      <c r="O154" s="182"/>
      <c r="P154" s="144"/>
      <c r="Q154" s="145"/>
      <c r="R154" s="180"/>
      <c r="S154" s="143"/>
      <c r="T154" s="139"/>
      <c r="U154" s="146"/>
      <c r="V154" s="166"/>
      <c r="W154" s="147"/>
      <c r="X154" s="71"/>
      <c r="AB154" s="140" t="str">
        <f t="shared" si="5"/>
        <v/>
      </c>
    </row>
    <row r="155" spans="2:28" ht="20.25" customHeight="1" x14ac:dyDescent="0.15">
      <c r="B155" s="136">
        <v>123</v>
      </c>
      <c r="C155" s="137"/>
      <c r="D155" s="138"/>
      <c r="E155" s="139"/>
      <c r="F155" s="140"/>
      <c r="G155" s="141"/>
      <c r="H155" s="142"/>
      <c r="I155" s="143"/>
      <c r="J155" s="321" t="str">
        <f>IFERROR(VLOOKUP('依頼書B　（図面が無い場合）'!$AB155,耐震地域一覧!$L$2:$M$88,2,FALSE),"")</f>
        <v/>
      </c>
      <c r="K155" s="324" t="str">
        <f t="shared" si="3"/>
        <v/>
      </c>
      <c r="L155" s="325" t="str">
        <f t="shared" si="4"/>
        <v/>
      </c>
      <c r="M155" s="176"/>
      <c r="N155" s="177"/>
      <c r="O155" s="182"/>
      <c r="P155" s="144"/>
      <c r="Q155" s="145"/>
      <c r="R155" s="180"/>
      <c r="S155" s="143"/>
      <c r="T155" s="139"/>
      <c r="U155" s="146"/>
      <c r="V155" s="166"/>
      <c r="W155" s="147"/>
      <c r="X155" s="71"/>
      <c r="AB155" s="140" t="str">
        <f t="shared" si="5"/>
        <v/>
      </c>
    </row>
    <row r="156" spans="2:28" ht="20.25" customHeight="1" x14ac:dyDescent="0.15">
      <c r="B156" s="136">
        <v>124</v>
      </c>
      <c r="C156" s="137"/>
      <c r="D156" s="138"/>
      <c r="E156" s="139"/>
      <c r="F156" s="140"/>
      <c r="G156" s="141"/>
      <c r="H156" s="142"/>
      <c r="I156" s="143"/>
      <c r="J156" s="321" t="str">
        <f>IFERROR(VLOOKUP('依頼書B　（図面が無い場合）'!$AB156,耐震地域一覧!$L$2:$M$88,2,FALSE),"")</f>
        <v/>
      </c>
      <c r="K156" s="324" t="str">
        <f t="shared" si="3"/>
        <v/>
      </c>
      <c r="L156" s="325" t="str">
        <f t="shared" si="4"/>
        <v/>
      </c>
      <c r="M156" s="176"/>
      <c r="N156" s="177"/>
      <c r="O156" s="182"/>
      <c r="P156" s="144"/>
      <c r="Q156" s="145"/>
      <c r="R156" s="180"/>
      <c r="S156" s="143"/>
      <c r="T156" s="139"/>
      <c r="U156" s="146"/>
      <c r="V156" s="166"/>
      <c r="W156" s="147"/>
      <c r="X156" s="71"/>
      <c r="AB156" s="140" t="str">
        <f t="shared" si="5"/>
        <v/>
      </c>
    </row>
    <row r="157" spans="2:28" ht="20.25" customHeight="1" x14ac:dyDescent="0.15">
      <c r="B157" s="136">
        <v>125</v>
      </c>
      <c r="C157" s="137"/>
      <c r="D157" s="138"/>
      <c r="E157" s="139"/>
      <c r="F157" s="140"/>
      <c r="G157" s="141"/>
      <c r="H157" s="142"/>
      <c r="I157" s="143"/>
      <c r="J157" s="321" t="str">
        <f>IFERROR(VLOOKUP('依頼書B　（図面が無い場合）'!$AB157,耐震地域一覧!$L$2:$M$88,2,FALSE),"")</f>
        <v/>
      </c>
      <c r="K157" s="324" t="str">
        <f t="shared" si="3"/>
        <v/>
      </c>
      <c r="L157" s="325" t="str">
        <f t="shared" si="4"/>
        <v/>
      </c>
      <c r="M157" s="176"/>
      <c r="N157" s="177"/>
      <c r="O157" s="182"/>
      <c r="P157" s="144"/>
      <c r="Q157" s="145"/>
      <c r="R157" s="180"/>
      <c r="S157" s="143"/>
      <c r="T157" s="139"/>
      <c r="U157" s="146"/>
      <c r="V157" s="166"/>
      <c r="W157" s="147"/>
      <c r="X157" s="71"/>
      <c r="AB157" s="140" t="str">
        <f t="shared" si="5"/>
        <v/>
      </c>
    </row>
    <row r="158" spans="2:28" ht="20.25" customHeight="1" x14ac:dyDescent="0.15">
      <c r="B158" s="136">
        <v>126</v>
      </c>
      <c r="C158" s="137"/>
      <c r="D158" s="138"/>
      <c r="E158" s="139"/>
      <c r="F158" s="140"/>
      <c r="G158" s="141"/>
      <c r="H158" s="142"/>
      <c r="I158" s="143"/>
      <c r="J158" s="321" t="str">
        <f>IFERROR(VLOOKUP('依頼書B　（図面が無い場合）'!$AB158,耐震地域一覧!$L$2:$M$88,2,FALSE),"")</f>
        <v/>
      </c>
      <c r="K158" s="324" t="str">
        <f t="shared" si="3"/>
        <v/>
      </c>
      <c r="L158" s="325" t="str">
        <f t="shared" si="4"/>
        <v/>
      </c>
      <c r="M158" s="176"/>
      <c r="N158" s="177"/>
      <c r="O158" s="182"/>
      <c r="P158" s="144"/>
      <c r="Q158" s="145"/>
      <c r="R158" s="180"/>
      <c r="S158" s="143"/>
      <c r="T158" s="139"/>
      <c r="U158" s="146"/>
      <c r="V158" s="166"/>
      <c r="W158" s="147"/>
      <c r="X158" s="71"/>
      <c r="AB158" s="140" t="str">
        <f t="shared" si="5"/>
        <v/>
      </c>
    </row>
    <row r="159" spans="2:28" ht="20.25" customHeight="1" x14ac:dyDescent="0.15">
      <c r="B159" s="136">
        <v>127</v>
      </c>
      <c r="C159" s="137"/>
      <c r="D159" s="138"/>
      <c r="E159" s="139"/>
      <c r="F159" s="140"/>
      <c r="G159" s="141"/>
      <c r="H159" s="142"/>
      <c r="I159" s="143"/>
      <c r="J159" s="321" t="str">
        <f>IFERROR(VLOOKUP('依頼書B　（図面が無い場合）'!$AB159,耐震地域一覧!$L$2:$M$88,2,FALSE),"")</f>
        <v/>
      </c>
      <c r="K159" s="324" t="str">
        <f t="shared" si="3"/>
        <v/>
      </c>
      <c r="L159" s="325" t="str">
        <f t="shared" si="4"/>
        <v/>
      </c>
      <c r="M159" s="176"/>
      <c r="N159" s="177"/>
      <c r="O159" s="182"/>
      <c r="P159" s="144"/>
      <c r="Q159" s="145"/>
      <c r="R159" s="180"/>
      <c r="S159" s="143"/>
      <c r="T159" s="139"/>
      <c r="U159" s="146"/>
      <c r="V159" s="166"/>
      <c r="W159" s="147"/>
      <c r="X159" s="71"/>
      <c r="AB159" s="140" t="str">
        <f t="shared" si="5"/>
        <v/>
      </c>
    </row>
    <row r="160" spans="2:28" ht="20.25" customHeight="1" x14ac:dyDescent="0.15">
      <c r="B160" s="136">
        <v>128</v>
      </c>
      <c r="C160" s="137"/>
      <c r="D160" s="138"/>
      <c r="E160" s="139"/>
      <c r="F160" s="140"/>
      <c r="G160" s="141"/>
      <c r="H160" s="142"/>
      <c r="I160" s="143"/>
      <c r="J160" s="321" t="str">
        <f>IFERROR(VLOOKUP('依頼書B　（図面が無い場合）'!$AB160,耐震地域一覧!$L$2:$M$88,2,FALSE),"")</f>
        <v/>
      </c>
      <c r="K160" s="324" t="str">
        <f t="shared" si="3"/>
        <v/>
      </c>
      <c r="L160" s="325" t="str">
        <f t="shared" si="4"/>
        <v/>
      </c>
      <c r="M160" s="176"/>
      <c r="N160" s="177"/>
      <c r="O160" s="182"/>
      <c r="P160" s="144"/>
      <c r="Q160" s="145"/>
      <c r="R160" s="180"/>
      <c r="S160" s="143"/>
      <c r="T160" s="139"/>
      <c r="U160" s="146"/>
      <c r="V160" s="166"/>
      <c r="W160" s="147"/>
      <c r="X160" s="71"/>
      <c r="AB160" s="140" t="str">
        <f t="shared" si="5"/>
        <v/>
      </c>
    </row>
    <row r="161" spans="2:28" ht="20.25" customHeight="1" x14ac:dyDescent="0.15">
      <c r="B161" s="136">
        <v>129</v>
      </c>
      <c r="C161" s="137"/>
      <c r="D161" s="138"/>
      <c r="E161" s="139"/>
      <c r="F161" s="140"/>
      <c r="G161" s="141"/>
      <c r="H161" s="142"/>
      <c r="I161" s="143"/>
      <c r="J161" s="321" t="str">
        <f>IFERROR(VLOOKUP('依頼書B　（図面が無い場合）'!$AB161,耐震地域一覧!$L$2:$M$88,2,FALSE),"")</f>
        <v/>
      </c>
      <c r="K161" s="324" t="str">
        <f t="shared" ref="K161:K224" si="6">IFERROR(ROUND(H161+$J161/1000,4),"")</f>
        <v/>
      </c>
      <c r="L161" s="325" t="str">
        <f t="shared" ref="L161:L224" si="7">IFERROR(ROUND(I161+$J161/1000,4),"")</f>
        <v/>
      </c>
      <c r="M161" s="176"/>
      <c r="N161" s="177"/>
      <c r="O161" s="182"/>
      <c r="P161" s="144"/>
      <c r="Q161" s="145"/>
      <c r="R161" s="180"/>
      <c r="S161" s="143"/>
      <c r="T161" s="139"/>
      <c r="U161" s="146"/>
      <c r="V161" s="166"/>
      <c r="W161" s="147"/>
      <c r="X161" s="71"/>
      <c r="AB161" s="140" t="str">
        <f t="shared" ref="AB161:AB224" si="8">$E161&amp;$F161</f>
        <v/>
      </c>
    </row>
    <row r="162" spans="2:28" ht="20.25" customHeight="1" x14ac:dyDescent="0.15">
      <c r="B162" s="136">
        <v>130</v>
      </c>
      <c r="C162" s="137"/>
      <c r="D162" s="138"/>
      <c r="E162" s="139"/>
      <c r="F162" s="140"/>
      <c r="G162" s="141"/>
      <c r="H162" s="142"/>
      <c r="I162" s="143"/>
      <c r="J162" s="321" t="str">
        <f>IFERROR(VLOOKUP('依頼書B　（図面が無い場合）'!$AB162,耐震地域一覧!$L$2:$M$88,2,FALSE),"")</f>
        <v/>
      </c>
      <c r="K162" s="324" t="str">
        <f t="shared" si="6"/>
        <v/>
      </c>
      <c r="L162" s="325" t="str">
        <f t="shared" si="7"/>
        <v/>
      </c>
      <c r="M162" s="176"/>
      <c r="N162" s="177"/>
      <c r="O162" s="182"/>
      <c r="P162" s="144"/>
      <c r="Q162" s="145"/>
      <c r="R162" s="180"/>
      <c r="S162" s="143"/>
      <c r="T162" s="139"/>
      <c r="U162" s="146"/>
      <c r="V162" s="166"/>
      <c r="W162" s="147"/>
      <c r="X162" s="71"/>
      <c r="AB162" s="140" t="str">
        <f t="shared" si="8"/>
        <v/>
      </c>
    </row>
    <row r="163" spans="2:28" ht="20.25" customHeight="1" x14ac:dyDescent="0.15">
      <c r="B163" s="136">
        <v>131</v>
      </c>
      <c r="C163" s="137"/>
      <c r="D163" s="138"/>
      <c r="E163" s="139"/>
      <c r="F163" s="140"/>
      <c r="G163" s="141"/>
      <c r="H163" s="142"/>
      <c r="I163" s="143"/>
      <c r="J163" s="321" t="str">
        <f>IFERROR(VLOOKUP('依頼書B　（図面が無い場合）'!$AB163,耐震地域一覧!$L$2:$M$88,2,FALSE),"")</f>
        <v/>
      </c>
      <c r="K163" s="324" t="str">
        <f t="shared" si="6"/>
        <v/>
      </c>
      <c r="L163" s="325" t="str">
        <f t="shared" si="7"/>
        <v/>
      </c>
      <c r="M163" s="176"/>
      <c r="N163" s="177"/>
      <c r="O163" s="182"/>
      <c r="P163" s="144"/>
      <c r="Q163" s="145"/>
      <c r="R163" s="180"/>
      <c r="S163" s="143"/>
      <c r="T163" s="139"/>
      <c r="U163" s="146"/>
      <c r="V163" s="166"/>
      <c r="W163" s="147"/>
      <c r="X163" s="71"/>
      <c r="AB163" s="140" t="str">
        <f t="shared" si="8"/>
        <v/>
      </c>
    </row>
    <row r="164" spans="2:28" ht="20.25" customHeight="1" x14ac:dyDescent="0.15">
      <c r="B164" s="136">
        <v>132</v>
      </c>
      <c r="C164" s="137"/>
      <c r="D164" s="138"/>
      <c r="E164" s="139"/>
      <c r="F164" s="140"/>
      <c r="G164" s="141"/>
      <c r="H164" s="142"/>
      <c r="I164" s="143"/>
      <c r="J164" s="321" t="str">
        <f>IFERROR(VLOOKUP('依頼書B　（図面が無い場合）'!$AB164,耐震地域一覧!$L$2:$M$88,2,FALSE),"")</f>
        <v/>
      </c>
      <c r="K164" s="324" t="str">
        <f t="shared" si="6"/>
        <v/>
      </c>
      <c r="L164" s="325" t="str">
        <f t="shared" si="7"/>
        <v/>
      </c>
      <c r="M164" s="176"/>
      <c r="N164" s="177"/>
      <c r="O164" s="182"/>
      <c r="P164" s="144"/>
      <c r="Q164" s="145"/>
      <c r="R164" s="180"/>
      <c r="S164" s="143"/>
      <c r="T164" s="139"/>
      <c r="U164" s="146"/>
      <c r="V164" s="166"/>
      <c r="W164" s="147"/>
      <c r="X164" s="71"/>
      <c r="AB164" s="140" t="str">
        <f t="shared" si="8"/>
        <v/>
      </c>
    </row>
    <row r="165" spans="2:28" ht="20.25" customHeight="1" x14ac:dyDescent="0.15">
      <c r="B165" s="136">
        <v>133</v>
      </c>
      <c r="C165" s="137"/>
      <c r="D165" s="138"/>
      <c r="E165" s="139"/>
      <c r="F165" s="140"/>
      <c r="G165" s="141"/>
      <c r="H165" s="142"/>
      <c r="I165" s="143"/>
      <c r="J165" s="321" t="str">
        <f>IFERROR(VLOOKUP('依頼書B　（図面が無い場合）'!$AB165,耐震地域一覧!$L$2:$M$88,2,FALSE),"")</f>
        <v/>
      </c>
      <c r="K165" s="324" t="str">
        <f t="shared" si="6"/>
        <v/>
      </c>
      <c r="L165" s="325" t="str">
        <f t="shared" si="7"/>
        <v/>
      </c>
      <c r="M165" s="176"/>
      <c r="N165" s="177"/>
      <c r="O165" s="182"/>
      <c r="P165" s="144"/>
      <c r="Q165" s="145"/>
      <c r="R165" s="180"/>
      <c r="S165" s="143"/>
      <c r="T165" s="139"/>
      <c r="U165" s="146"/>
      <c r="V165" s="166"/>
      <c r="W165" s="147"/>
      <c r="X165" s="71"/>
      <c r="AB165" s="140" t="str">
        <f t="shared" si="8"/>
        <v/>
      </c>
    </row>
    <row r="166" spans="2:28" ht="20.25" customHeight="1" x14ac:dyDescent="0.15">
      <c r="B166" s="136">
        <v>134</v>
      </c>
      <c r="C166" s="137"/>
      <c r="D166" s="138"/>
      <c r="E166" s="139"/>
      <c r="F166" s="140"/>
      <c r="G166" s="141"/>
      <c r="H166" s="142"/>
      <c r="I166" s="143"/>
      <c r="J166" s="321" t="str">
        <f>IFERROR(VLOOKUP('依頼書B　（図面が無い場合）'!$AB166,耐震地域一覧!$L$2:$M$88,2,FALSE),"")</f>
        <v/>
      </c>
      <c r="K166" s="324" t="str">
        <f t="shared" si="6"/>
        <v/>
      </c>
      <c r="L166" s="325" t="str">
        <f t="shared" si="7"/>
        <v/>
      </c>
      <c r="M166" s="176"/>
      <c r="N166" s="177"/>
      <c r="O166" s="182"/>
      <c r="P166" s="144"/>
      <c r="Q166" s="145"/>
      <c r="R166" s="180"/>
      <c r="S166" s="143"/>
      <c r="T166" s="139"/>
      <c r="U166" s="146"/>
      <c r="V166" s="166"/>
      <c r="W166" s="147"/>
      <c r="X166" s="71"/>
      <c r="AB166" s="140" t="str">
        <f t="shared" si="8"/>
        <v/>
      </c>
    </row>
    <row r="167" spans="2:28" ht="20.25" customHeight="1" x14ac:dyDescent="0.15">
      <c r="B167" s="136">
        <v>135</v>
      </c>
      <c r="C167" s="137"/>
      <c r="D167" s="138"/>
      <c r="E167" s="139"/>
      <c r="F167" s="140"/>
      <c r="G167" s="141"/>
      <c r="H167" s="142"/>
      <c r="I167" s="143"/>
      <c r="J167" s="321" t="str">
        <f>IFERROR(VLOOKUP('依頼書B　（図面が無い場合）'!$AB167,耐震地域一覧!$L$2:$M$88,2,FALSE),"")</f>
        <v/>
      </c>
      <c r="K167" s="324" t="str">
        <f t="shared" si="6"/>
        <v/>
      </c>
      <c r="L167" s="325" t="str">
        <f t="shared" si="7"/>
        <v/>
      </c>
      <c r="M167" s="176"/>
      <c r="N167" s="177"/>
      <c r="O167" s="182"/>
      <c r="P167" s="144"/>
      <c r="Q167" s="145"/>
      <c r="R167" s="180"/>
      <c r="S167" s="143"/>
      <c r="T167" s="139"/>
      <c r="U167" s="146"/>
      <c r="V167" s="166"/>
      <c r="W167" s="147"/>
      <c r="X167" s="71"/>
      <c r="AB167" s="140" t="str">
        <f t="shared" si="8"/>
        <v/>
      </c>
    </row>
    <row r="168" spans="2:28" ht="20.25" customHeight="1" x14ac:dyDescent="0.15">
      <c r="B168" s="136">
        <v>136</v>
      </c>
      <c r="C168" s="137"/>
      <c r="D168" s="138"/>
      <c r="E168" s="139"/>
      <c r="F168" s="140"/>
      <c r="G168" s="141"/>
      <c r="H168" s="142"/>
      <c r="I168" s="143"/>
      <c r="J168" s="321" t="str">
        <f>IFERROR(VLOOKUP('依頼書B　（図面が無い場合）'!$AB168,耐震地域一覧!$L$2:$M$88,2,FALSE),"")</f>
        <v/>
      </c>
      <c r="K168" s="324" t="str">
        <f t="shared" si="6"/>
        <v/>
      </c>
      <c r="L168" s="325" t="str">
        <f t="shared" si="7"/>
        <v/>
      </c>
      <c r="M168" s="176"/>
      <c r="N168" s="177"/>
      <c r="O168" s="182"/>
      <c r="P168" s="144"/>
      <c r="Q168" s="145"/>
      <c r="R168" s="180"/>
      <c r="S168" s="143"/>
      <c r="T168" s="139"/>
      <c r="U168" s="146"/>
      <c r="V168" s="166"/>
      <c r="W168" s="147"/>
      <c r="X168" s="71"/>
      <c r="AB168" s="140" t="str">
        <f t="shared" si="8"/>
        <v/>
      </c>
    </row>
    <row r="169" spans="2:28" ht="20.25" customHeight="1" x14ac:dyDescent="0.15">
      <c r="B169" s="136">
        <v>137</v>
      </c>
      <c r="C169" s="137"/>
      <c r="D169" s="138"/>
      <c r="E169" s="139"/>
      <c r="F169" s="140"/>
      <c r="G169" s="141"/>
      <c r="H169" s="142"/>
      <c r="I169" s="143"/>
      <c r="J169" s="321" t="str">
        <f>IFERROR(VLOOKUP('依頼書B　（図面が無い場合）'!$AB169,耐震地域一覧!$L$2:$M$88,2,FALSE),"")</f>
        <v/>
      </c>
      <c r="K169" s="324" t="str">
        <f t="shared" si="6"/>
        <v/>
      </c>
      <c r="L169" s="325" t="str">
        <f t="shared" si="7"/>
        <v/>
      </c>
      <c r="M169" s="176"/>
      <c r="N169" s="177"/>
      <c r="O169" s="182"/>
      <c r="P169" s="144"/>
      <c r="Q169" s="145"/>
      <c r="R169" s="180"/>
      <c r="S169" s="143"/>
      <c r="T169" s="139"/>
      <c r="U169" s="146"/>
      <c r="V169" s="166"/>
      <c r="W169" s="147"/>
      <c r="X169" s="71"/>
      <c r="AB169" s="140" t="str">
        <f t="shared" si="8"/>
        <v/>
      </c>
    </row>
    <row r="170" spans="2:28" ht="20.25" customHeight="1" x14ac:dyDescent="0.15">
      <c r="B170" s="136">
        <v>138</v>
      </c>
      <c r="C170" s="137"/>
      <c r="D170" s="138"/>
      <c r="E170" s="139"/>
      <c r="F170" s="140"/>
      <c r="G170" s="141"/>
      <c r="H170" s="142"/>
      <c r="I170" s="143"/>
      <c r="J170" s="321" t="str">
        <f>IFERROR(VLOOKUP('依頼書B　（図面が無い場合）'!$AB170,耐震地域一覧!$L$2:$M$88,2,FALSE),"")</f>
        <v/>
      </c>
      <c r="K170" s="324" t="str">
        <f t="shared" si="6"/>
        <v/>
      </c>
      <c r="L170" s="325" t="str">
        <f t="shared" si="7"/>
        <v/>
      </c>
      <c r="M170" s="176"/>
      <c r="N170" s="177"/>
      <c r="O170" s="182"/>
      <c r="P170" s="144"/>
      <c r="Q170" s="145"/>
      <c r="R170" s="180"/>
      <c r="S170" s="143"/>
      <c r="T170" s="139"/>
      <c r="U170" s="146"/>
      <c r="V170" s="166"/>
      <c r="W170" s="147"/>
      <c r="X170" s="71"/>
      <c r="AB170" s="140" t="str">
        <f t="shared" si="8"/>
        <v/>
      </c>
    </row>
    <row r="171" spans="2:28" ht="20.25" customHeight="1" x14ac:dyDescent="0.15">
      <c r="B171" s="136">
        <v>139</v>
      </c>
      <c r="C171" s="137"/>
      <c r="D171" s="138"/>
      <c r="E171" s="139"/>
      <c r="F171" s="140"/>
      <c r="G171" s="141"/>
      <c r="H171" s="142"/>
      <c r="I171" s="143"/>
      <c r="J171" s="321" t="str">
        <f>IFERROR(VLOOKUP('依頼書B　（図面が無い場合）'!$AB171,耐震地域一覧!$L$2:$M$88,2,FALSE),"")</f>
        <v/>
      </c>
      <c r="K171" s="324" t="str">
        <f t="shared" si="6"/>
        <v/>
      </c>
      <c r="L171" s="325" t="str">
        <f t="shared" si="7"/>
        <v/>
      </c>
      <c r="M171" s="176"/>
      <c r="N171" s="177"/>
      <c r="O171" s="182"/>
      <c r="P171" s="144"/>
      <c r="Q171" s="145"/>
      <c r="R171" s="180"/>
      <c r="S171" s="143"/>
      <c r="T171" s="139"/>
      <c r="U171" s="146"/>
      <c r="V171" s="166"/>
      <c r="W171" s="147"/>
      <c r="X171" s="71"/>
      <c r="AB171" s="140" t="str">
        <f t="shared" si="8"/>
        <v/>
      </c>
    </row>
    <row r="172" spans="2:28" ht="20.25" customHeight="1" x14ac:dyDescent="0.15">
      <c r="B172" s="136">
        <v>140</v>
      </c>
      <c r="C172" s="137"/>
      <c r="D172" s="138"/>
      <c r="E172" s="139"/>
      <c r="F172" s="140"/>
      <c r="G172" s="141"/>
      <c r="H172" s="142"/>
      <c r="I172" s="143"/>
      <c r="J172" s="321" t="str">
        <f>IFERROR(VLOOKUP('依頼書B　（図面が無い場合）'!$AB172,耐震地域一覧!$L$2:$M$88,2,FALSE),"")</f>
        <v/>
      </c>
      <c r="K172" s="324" t="str">
        <f t="shared" si="6"/>
        <v/>
      </c>
      <c r="L172" s="325" t="str">
        <f t="shared" si="7"/>
        <v/>
      </c>
      <c r="M172" s="176"/>
      <c r="N172" s="177"/>
      <c r="O172" s="182"/>
      <c r="P172" s="144"/>
      <c r="Q172" s="145"/>
      <c r="R172" s="180"/>
      <c r="S172" s="143"/>
      <c r="T172" s="139"/>
      <c r="U172" s="146"/>
      <c r="V172" s="166"/>
      <c r="W172" s="147"/>
      <c r="X172" s="71"/>
      <c r="AB172" s="140" t="str">
        <f t="shared" si="8"/>
        <v/>
      </c>
    </row>
    <row r="173" spans="2:28" ht="20.25" customHeight="1" x14ac:dyDescent="0.15">
      <c r="B173" s="136">
        <v>141</v>
      </c>
      <c r="C173" s="137"/>
      <c r="D173" s="138"/>
      <c r="E173" s="139"/>
      <c r="F173" s="140"/>
      <c r="G173" s="141"/>
      <c r="H173" s="142"/>
      <c r="I173" s="143"/>
      <c r="J173" s="321" t="str">
        <f>IFERROR(VLOOKUP('依頼書B　（図面が無い場合）'!$AB173,耐震地域一覧!$L$2:$M$88,2,FALSE),"")</f>
        <v/>
      </c>
      <c r="K173" s="324" t="str">
        <f t="shared" si="6"/>
        <v/>
      </c>
      <c r="L173" s="325" t="str">
        <f t="shared" si="7"/>
        <v/>
      </c>
      <c r="M173" s="176"/>
      <c r="N173" s="177"/>
      <c r="O173" s="182"/>
      <c r="P173" s="144"/>
      <c r="Q173" s="145"/>
      <c r="R173" s="180"/>
      <c r="S173" s="143"/>
      <c r="T173" s="139"/>
      <c r="U173" s="146"/>
      <c r="V173" s="166"/>
      <c r="W173" s="147"/>
      <c r="X173" s="71"/>
      <c r="AB173" s="140" t="str">
        <f t="shared" si="8"/>
        <v/>
      </c>
    </row>
    <row r="174" spans="2:28" ht="20.25" customHeight="1" x14ac:dyDescent="0.15">
      <c r="B174" s="136">
        <v>142</v>
      </c>
      <c r="C174" s="137"/>
      <c r="D174" s="138"/>
      <c r="E174" s="139"/>
      <c r="F174" s="140"/>
      <c r="G174" s="141"/>
      <c r="H174" s="142"/>
      <c r="I174" s="143"/>
      <c r="J174" s="321" t="str">
        <f>IFERROR(VLOOKUP('依頼書B　（図面が無い場合）'!$AB174,耐震地域一覧!$L$2:$M$88,2,FALSE),"")</f>
        <v/>
      </c>
      <c r="K174" s="324" t="str">
        <f t="shared" si="6"/>
        <v/>
      </c>
      <c r="L174" s="325" t="str">
        <f t="shared" si="7"/>
        <v/>
      </c>
      <c r="M174" s="176"/>
      <c r="N174" s="177"/>
      <c r="O174" s="182"/>
      <c r="P174" s="144"/>
      <c r="Q174" s="145"/>
      <c r="R174" s="180"/>
      <c r="S174" s="143"/>
      <c r="T174" s="139"/>
      <c r="U174" s="146"/>
      <c r="V174" s="166"/>
      <c r="W174" s="147"/>
      <c r="X174" s="71"/>
      <c r="AB174" s="140" t="str">
        <f t="shared" si="8"/>
        <v/>
      </c>
    </row>
    <row r="175" spans="2:28" ht="20.25" customHeight="1" x14ac:dyDescent="0.15">
      <c r="B175" s="136">
        <v>143</v>
      </c>
      <c r="C175" s="137"/>
      <c r="D175" s="138"/>
      <c r="E175" s="139"/>
      <c r="F175" s="140"/>
      <c r="G175" s="141"/>
      <c r="H175" s="142"/>
      <c r="I175" s="143"/>
      <c r="J175" s="321" t="str">
        <f>IFERROR(VLOOKUP('依頼書B　（図面が無い場合）'!$AB175,耐震地域一覧!$L$2:$M$88,2,FALSE),"")</f>
        <v/>
      </c>
      <c r="K175" s="324" t="str">
        <f t="shared" si="6"/>
        <v/>
      </c>
      <c r="L175" s="325" t="str">
        <f t="shared" si="7"/>
        <v/>
      </c>
      <c r="M175" s="176"/>
      <c r="N175" s="177"/>
      <c r="O175" s="182"/>
      <c r="P175" s="144"/>
      <c r="Q175" s="145"/>
      <c r="R175" s="180"/>
      <c r="S175" s="143"/>
      <c r="T175" s="139"/>
      <c r="U175" s="146"/>
      <c r="V175" s="166"/>
      <c r="W175" s="147"/>
      <c r="X175" s="71"/>
      <c r="AB175" s="140" t="str">
        <f t="shared" si="8"/>
        <v/>
      </c>
    </row>
    <row r="176" spans="2:28" ht="20.25" customHeight="1" x14ac:dyDescent="0.15">
      <c r="B176" s="136">
        <v>144</v>
      </c>
      <c r="C176" s="137"/>
      <c r="D176" s="138"/>
      <c r="E176" s="139"/>
      <c r="F176" s="140"/>
      <c r="G176" s="141"/>
      <c r="H176" s="142"/>
      <c r="I176" s="143"/>
      <c r="J176" s="321" t="str">
        <f>IFERROR(VLOOKUP('依頼書B　（図面が無い場合）'!$AB176,耐震地域一覧!$L$2:$M$88,2,FALSE),"")</f>
        <v/>
      </c>
      <c r="K176" s="324" t="str">
        <f t="shared" si="6"/>
        <v/>
      </c>
      <c r="L176" s="325" t="str">
        <f t="shared" si="7"/>
        <v/>
      </c>
      <c r="M176" s="176"/>
      <c r="N176" s="177"/>
      <c r="O176" s="182"/>
      <c r="P176" s="144"/>
      <c r="Q176" s="145"/>
      <c r="R176" s="180"/>
      <c r="S176" s="143"/>
      <c r="T176" s="139"/>
      <c r="U176" s="146"/>
      <c r="V176" s="166"/>
      <c r="W176" s="147"/>
      <c r="X176" s="71"/>
      <c r="AB176" s="140" t="str">
        <f t="shared" si="8"/>
        <v/>
      </c>
    </row>
    <row r="177" spans="2:28" ht="20.25" customHeight="1" x14ac:dyDescent="0.15">
      <c r="B177" s="136">
        <v>145</v>
      </c>
      <c r="C177" s="137"/>
      <c r="D177" s="138"/>
      <c r="E177" s="139"/>
      <c r="F177" s="140"/>
      <c r="G177" s="141"/>
      <c r="H177" s="142"/>
      <c r="I177" s="143"/>
      <c r="J177" s="321" t="str">
        <f>IFERROR(VLOOKUP('依頼書B　（図面が無い場合）'!$AB177,耐震地域一覧!$L$2:$M$88,2,FALSE),"")</f>
        <v/>
      </c>
      <c r="K177" s="324" t="str">
        <f t="shared" si="6"/>
        <v/>
      </c>
      <c r="L177" s="325" t="str">
        <f t="shared" si="7"/>
        <v/>
      </c>
      <c r="M177" s="176"/>
      <c r="N177" s="177"/>
      <c r="O177" s="182"/>
      <c r="P177" s="144"/>
      <c r="Q177" s="145"/>
      <c r="R177" s="180"/>
      <c r="S177" s="143"/>
      <c r="T177" s="139"/>
      <c r="U177" s="146"/>
      <c r="V177" s="166"/>
      <c r="W177" s="147"/>
      <c r="X177" s="71"/>
      <c r="AB177" s="140" t="str">
        <f t="shared" si="8"/>
        <v/>
      </c>
    </row>
    <row r="178" spans="2:28" ht="20.25" customHeight="1" x14ac:dyDescent="0.15">
      <c r="B178" s="136">
        <v>146</v>
      </c>
      <c r="C178" s="137"/>
      <c r="D178" s="138"/>
      <c r="E178" s="139"/>
      <c r="F178" s="140"/>
      <c r="G178" s="141"/>
      <c r="H178" s="142"/>
      <c r="I178" s="143"/>
      <c r="J178" s="321" t="str">
        <f>IFERROR(VLOOKUP('依頼書B　（図面が無い場合）'!$AB178,耐震地域一覧!$L$2:$M$88,2,FALSE),"")</f>
        <v/>
      </c>
      <c r="K178" s="324" t="str">
        <f t="shared" si="6"/>
        <v/>
      </c>
      <c r="L178" s="325" t="str">
        <f t="shared" si="7"/>
        <v/>
      </c>
      <c r="M178" s="176"/>
      <c r="N178" s="177"/>
      <c r="O178" s="182"/>
      <c r="P178" s="144"/>
      <c r="Q178" s="145"/>
      <c r="R178" s="180"/>
      <c r="S178" s="143"/>
      <c r="T178" s="139"/>
      <c r="U178" s="146"/>
      <c r="V178" s="166"/>
      <c r="W178" s="147"/>
      <c r="X178" s="71"/>
      <c r="AB178" s="140" t="str">
        <f t="shared" si="8"/>
        <v/>
      </c>
    </row>
    <row r="179" spans="2:28" ht="20.25" customHeight="1" x14ac:dyDescent="0.15">
      <c r="B179" s="136">
        <v>147</v>
      </c>
      <c r="C179" s="137"/>
      <c r="D179" s="138"/>
      <c r="E179" s="139"/>
      <c r="F179" s="140"/>
      <c r="G179" s="141"/>
      <c r="H179" s="142"/>
      <c r="I179" s="143"/>
      <c r="J179" s="321" t="str">
        <f>IFERROR(VLOOKUP('依頼書B　（図面が無い場合）'!$AB179,耐震地域一覧!$L$2:$M$88,2,FALSE),"")</f>
        <v/>
      </c>
      <c r="K179" s="324" t="str">
        <f t="shared" si="6"/>
        <v/>
      </c>
      <c r="L179" s="325" t="str">
        <f t="shared" si="7"/>
        <v/>
      </c>
      <c r="M179" s="176"/>
      <c r="N179" s="177"/>
      <c r="O179" s="182"/>
      <c r="P179" s="144"/>
      <c r="Q179" s="145"/>
      <c r="R179" s="180"/>
      <c r="S179" s="143"/>
      <c r="T179" s="139"/>
      <c r="U179" s="146"/>
      <c r="V179" s="166"/>
      <c r="W179" s="147"/>
      <c r="X179" s="71"/>
      <c r="AB179" s="140" t="str">
        <f t="shared" si="8"/>
        <v/>
      </c>
    </row>
    <row r="180" spans="2:28" ht="20.25" customHeight="1" x14ac:dyDescent="0.15">
      <c r="B180" s="136">
        <v>148</v>
      </c>
      <c r="C180" s="137"/>
      <c r="D180" s="138"/>
      <c r="E180" s="139"/>
      <c r="F180" s="140"/>
      <c r="G180" s="141"/>
      <c r="H180" s="142"/>
      <c r="I180" s="143"/>
      <c r="J180" s="321" t="str">
        <f>IFERROR(VLOOKUP('依頼書B　（図面が無い場合）'!$AB180,耐震地域一覧!$L$2:$M$88,2,FALSE),"")</f>
        <v/>
      </c>
      <c r="K180" s="324" t="str">
        <f t="shared" si="6"/>
        <v/>
      </c>
      <c r="L180" s="325" t="str">
        <f t="shared" si="7"/>
        <v/>
      </c>
      <c r="M180" s="176"/>
      <c r="N180" s="177"/>
      <c r="O180" s="182"/>
      <c r="P180" s="144"/>
      <c r="Q180" s="145"/>
      <c r="R180" s="180"/>
      <c r="S180" s="143"/>
      <c r="T180" s="139"/>
      <c r="U180" s="146"/>
      <c r="V180" s="166"/>
      <c r="W180" s="147"/>
      <c r="X180" s="71"/>
      <c r="AB180" s="140" t="str">
        <f t="shared" si="8"/>
        <v/>
      </c>
    </row>
    <row r="181" spans="2:28" ht="20.25" customHeight="1" x14ac:dyDescent="0.15">
      <c r="B181" s="136">
        <v>149</v>
      </c>
      <c r="C181" s="137"/>
      <c r="D181" s="138"/>
      <c r="E181" s="139"/>
      <c r="F181" s="140"/>
      <c r="G181" s="141"/>
      <c r="H181" s="142"/>
      <c r="I181" s="143"/>
      <c r="J181" s="321" t="str">
        <f>IFERROR(VLOOKUP('依頼書B　（図面が無い場合）'!$AB181,耐震地域一覧!$L$2:$M$88,2,FALSE),"")</f>
        <v/>
      </c>
      <c r="K181" s="324" t="str">
        <f t="shared" si="6"/>
        <v/>
      </c>
      <c r="L181" s="325" t="str">
        <f t="shared" si="7"/>
        <v/>
      </c>
      <c r="M181" s="176"/>
      <c r="N181" s="177"/>
      <c r="O181" s="182"/>
      <c r="P181" s="144"/>
      <c r="Q181" s="145"/>
      <c r="R181" s="180"/>
      <c r="S181" s="143"/>
      <c r="T181" s="139"/>
      <c r="U181" s="146"/>
      <c r="V181" s="166"/>
      <c r="W181" s="147"/>
      <c r="X181" s="71"/>
      <c r="AB181" s="140" t="str">
        <f t="shared" si="8"/>
        <v/>
      </c>
    </row>
    <row r="182" spans="2:28" ht="20.25" customHeight="1" x14ac:dyDescent="0.15">
      <c r="B182" s="136">
        <v>150</v>
      </c>
      <c r="C182" s="137"/>
      <c r="D182" s="138"/>
      <c r="E182" s="139"/>
      <c r="F182" s="140"/>
      <c r="G182" s="141"/>
      <c r="H182" s="142"/>
      <c r="I182" s="143"/>
      <c r="J182" s="321" t="str">
        <f>IFERROR(VLOOKUP('依頼書B　（図面が無い場合）'!$AB182,耐震地域一覧!$L$2:$M$88,2,FALSE),"")</f>
        <v/>
      </c>
      <c r="K182" s="324" t="str">
        <f t="shared" si="6"/>
        <v/>
      </c>
      <c r="L182" s="325" t="str">
        <f t="shared" si="7"/>
        <v/>
      </c>
      <c r="M182" s="176"/>
      <c r="N182" s="177"/>
      <c r="O182" s="182"/>
      <c r="P182" s="144"/>
      <c r="Q182" s="145"/>
      <c r="R182" s="180"/>
      <c r="S182" s="143"/>
      <c r="T182" s="139"/>
      <c r="U182" s="146"/>
      <c r="V182" s="166"/>
      <c r="W182" s="147"/>
      <c r="X182" s="71"/>
      <c r="AB182" s="140" t="str">
        <f t="shared" si="8"/>
        <v/>
      </c>
    </row>
    <row r="183" spans="2:28" ht="20.25" customHeight="1" x14ac:dyDescent="0.15">
      <c r="B183" s="136">
        <v>151</v>
      </c>
      <c r="C183" s="137"/>
      <c r="D183" s="138"/>
      <c r="E183" s="139"/>
      <c r="F183" s="140"/>
      <c r="G183" s="141"/>
      <c r="H183" s="142"/>
      <c r="I183" s="143"/>
      <c r="J183" s="321" t="str">
        <f>IFERROR(VLOOKUP('依頼書B　（図面が無い場合）'!$AB183,耐震地域一覧!$L$2:$M$88,2,FALSE),"")</f>
        <v/>
      </c>
      <c r="K183" s="324" t="str">
        <f t="shared" si="6"/>
        <v/>
      </c>
      <c r="L183" s="325" t="str">
        <f t="shared" si="7"/>
        <v/>
      </c>
      <c r="M183" s="176"/>
      <c r="N183" s="177"/>
      <c r="O183" s="182"/>
      <c r="P183" s="144"/>
      <c r="Q183" s="145"/>
      <c r="R183" s="180"/>
      <c r="S183" s="143"/>
      <c r="T183" s="139"/>
      <c r="U183" s="146"/>
      <c r="V183" s="166"/>
      <c r="W183" s="147"/>
      <c r="X183" s="71"/>
      <c r="AB183" s="140" t="str">
        <f t="shared" si="8"/>
        <v/>
      </c>
    </row>
    <row r="184" spans="2:28" ht="20.25" customHeight="1" x14ac:dyDescent="0.15">
      <c r="B184" s="136">
        <v>152</v>
      </c>
      <c r="C184" s="137"/>
      <c r="D184" s="138"/>
      <c r="E184" s="139"/>
      <c r="F184" s="140"/>
      <c r="G184" s="141"/>
      <c r="H184" s="142"/>
      <c r="I184" s="143"/>
      <c r="J184" s="321" t="str">
        <f>IFERROR(VLOOKUP('依頼書B　（図面が無い場合）'!$AB184,耐震地域一覧!$L$2:$M$88,2,FALSE),"")</f>
        <v/>
      </c>
      <c r="K184" s="324" t="str">
        <f t="shared" si="6"/>
        <v/>
      </c>
      <c r="L184" s="325" t="str">
        <f t="shared" si="7"/>
        <v/>
      </c>
      <c r="M184" s="176"/>
      <c r="N184" s="177"/>
      <c r="O184" s="182"/>
      <c r="P184" s="144"/>
      <c r="Q184" s="145"/>
      <c r="R184" s="180"/>
      <c r="S184" s="143"/>
      <c r="T184" s="139"/>
      <c r="U184" s="146"/>
      <c r="V184" s="166"/>
      <c r="W184" s="147"/>
      <c r="X184" s="71"/>
      <c r="AB184" s="140" t="str">
        <f t="shared" si="8"/>
        <v/>
      </c>
    </row>
    <row r="185" spans="2:28" ht="20.25" customHeight="1" x14ac:dyDescent="0.15">
      <c r="B185" s="136">
        <v>153</v>
      </c>
      <c r="C185" s="137"/>
      <c r="D185" s="138"/>
      <c r="E185" s="139"/>
      <c r="F185" s="140"/>
      <c r="G185" s="141"/>
      <c r="H185" s="142"/>
      <c r="I185" s="143"/>
      <c r="J185" s="321" t="str">
        <f>IFERROR(VLOOKUP('依頼書B　（図面が無い場合）'!$AB185,耐震地域一覧!$L$2:$M$88,2,FALSE),"")</f>
        <v/>
      </c>
      <c r="K185" s="324" t="str">
        <f t="shared" si="6"/>
        <v/>
      </c>
      <c r="L185" s="325" t="str">
        <f t="shared" si="7"/>
        <v/>
      </c>
      <c r="M185" s="176"/>
      <c r="N185" s="177"/>
      <c r="O185" s="182"/>
      <c r="P185" s="144"/>
      <c r="Q185" s="145"/>
      <c r="R185" s="180"/>
      <c r="S185" s="143"/>
      <c r="T185" s="139"/>
      <c r="U185" s="146"/>
      <c r="V185" s="166"/>
      <c r="W185" s="147"/>
      <c r="X185" s="71"/>
      <c r="AB185" s="140" t="str">
        <f t="shared" si="8"/>
        <v/>
      </c>
    </row>
    <row r="186" spans="2:28" ht="20.25" customHeight="1" x14ac:dyDescent="0.15">
      <c r="B186" s="136">
        <v>154</v>
      </c>
      <c r="C186" s="137"/>
      <c r="D186" s="138"/>
      <c r="E186" s="139"/>
      <c r="F186" s="140"/>
      <c r="G186" s="141"/>
      <c r="H186" s="142"/>
      <c r="I186" s="143"/>
      <c r="J186" s="321" t="str">
        <f>IFERROR(VLOOKUP('依頼書B　（図面が無い場合）'!$AB186,耐震地域一覧!$L$2:$M$88,2,FALSE),"")</f>
        <v/>
      </c>
      <c r="K186" s="324" t="str">
        <f t="shared" si="6"/>
        <v/>
      </c>
      <c r="L186" s="325" t="str">
        <f t="shared" si="7"/>
        <v/>
      </c>
      <c r="M186" s="176"/>
      <c r="N186" s="177"/>
      <c r="O186" s="182"/>
      <c r="P186" s="144"/>
      <c r="Q186" s="145"/>
      <c r="R186" s="180"/>
      <c r="S186" s="143"/>
      <c r="T186" s="139"/>
      <c r="U186" s="146"/>
      <c r="V186" s="166"/>
      <c r="W186" s="147"/>
      <c r="X186" s="71"/>
      <c r="AB186" s="140" t="str">
        <f t="shared" si="8"/>
        <v/>
      </c>
    </row>
    <row r="187" spans="2:28" ht="20.25" customHeight="1" x14ac:dyDescent="0.15">
      <c r="B187" s="136">
        <v>155</v>
      </c>
      <c r="C187" s="137"/>
      <c r="D187" s="138"/>
      <c r="E187" s="139"/>
      <c r="F187" s="140"/>
      <c r="G187" s="141"/>
      <c r="H187" s="142"/>
      <c r="I187" s="143"/>
      <c r="J187" s="321" t="str">
        <f>IFERROR(VLOOKUP('依頼書B　（図面が無い場合）'!$AB187,耐震地域一覧!$L$2:$M$88,2,FALSE),"")</f>
        <v/>
      </c>
      <c r="K187" s="324" t="str">
        <f t="shared" si="6"/>
        <v/>
      </c>
      <c r="L187" s="325" t="str">
        <f t="shared" si="7"/>
        <v/>
      </c>
      <c r="M187" s="176"/>
      <c r="N187" s="177"/>
      <c r="O187" s="182"/>
      <c r="P187" s="144"/>
      <c r="Q187" s="145"/>
      <c r="R187" s="180"/>
      <c r="S187" s="143"/>
      <c r="T187" s="139"/>
      <c r="U187" s="146"/>
      <c r="V187" s="166"/>
      <c r="W187" s="147"/>
      <c r="X187" s="71"/>
      <c r="AB187" s="140" t="str">
        <f t="shared" si="8"/>
        <v/>
      </c>
    </row>
    <row r="188" spans="2:28" ht="20.25" customHeight="1" x14ac:dyDescent="0.15">
      <c r="B188" s="136">
        <v>156</v>
      </c>
      <c r="C188" s="137"/>
      <c r="D188" s="138"/>
      <c r="E188" s="139"/>
      <c r="F188" s="140"/>
      <c r="G188" s="141"/>
      <c r="H188" s="142"/>
      <c r="I188" s="143"/>
      <c r="J188" s="321" t="str">
        <f>IFERROR(VLOOKUP('依頼書B　（図面が無い場合）'!$AB188,耐震地域一覧!$L$2:$M$88,2,FALSE),"")</f>
        <v/>
      </c>
      <c r="K188" s="324" t="str">
        <f t="shared" si="6"/>
        <v/>
      </c>
      <c r="L188" s="325" t="str">
        <f t="shared" si="7"/>
        <v/>
      </c>
      <c r="M188" s="176"/>
      <c r="N188" s="177"/>
      <c r="O188" s="182"/>
      <c r="P188" s="144"/>
      <c r="Q188" s="145"/>
      <c r="R188" s="180"/>
      <c r="S188" s="143"/>
      <c r="T188" s="139"/>
      <c r="U188" s="146"/>
      <c r="V188" s="166"/>
      <c r="W188" s="147"/>
      <c r="X188" s="71"/>
      <c r="AB188" s="140" t="str">
        <f t="shared" si="8"/>
        <v/>
      </c>
    </row>
    <row r="189" spans="2:28" ht="20.25" customHeight="1" x14ac:dyDescent="0.15">
      <c r="B189" s="136">
        <v>157</v>
      </c>
      <c r="C189" s="137"/>
      <c r="D189" s="138"/>
      <c r="E189" s="139"/>
      <c r="F189" s="140"/>
      <c r="G189" s="141"/>
      <c r="H189" s="142"/>
      <c r="I189" s="143"/>
      <c r="J189" s="321" t="str">
        <f>IFERROR(VLOOKUP('依頼書B　（図面が無い場合）'!$AB189,耐震地域一覧!$L$2:$M$88,2,FALSE),"")</f>
        <v/>
      </c>
      <c r="K189" s="324" t="str">
        <f t="shared" si="6"/>
        <v/>
      </c>
      <c r="L189" s="325" t="str">
        <f t="shared" si="7"/>
        <v/>
      </c>
      <c r="M189" s="176"/>
      <c r="N189" s="177"/>
      <c r="O189" s="182"/>
      <c r="P189" s="144"/>
      <c r="Q189" s="145"/>
      <c r="R189" s="180"/>
      <c r="S189" s="143"/>
      <c r="T189" s="139"/>
      <c r="U189" s="146"/>
      <c r="V189" s="166"/>
      <c r="W189" s="147"/>
      <c r="X189" s="71"/>
      <c r="AB189" s="140" t="str">
        <f t="shared" si="8"/>
        <v/>
      </c>
    </row>
    <row r="190" spans="2:28" ht="20.25" customHeight="1" x14ac:dyDescent="0.15">
      <c r="B190" s="136">
        <v>158</v>
      </c>
      <c r="C190" s="137"/>
      <c r="D190" s="138"/>
      <c r="E190" s="139"/>
      <c r="F190" s="140"/>
      <c r="G190" s="141"/>
      <c r="H190" s="142"/>
      <c r="I190" s="143"/>
      <c r="J190" s="321" t="str">
        <f>IFERROR(VLOOKUP('依頼書B　（図面が無い場合）'!$AB190,耐震地域一覧!$L$2:$M$88,2,FALSE),"")</f>
        <v/>
      </c>
      <c r="K190" s="324" t="str">
        <f t="shared" si="6"/>
        <v/>
      </c>
      <c r="L190" s="325" t="str">
        <f t="shared" si="7"/>
        <v/>
      </c>
      <c r="M190" s="176"/>
      <c r="N190" s="177"/>
      <c r="O190" s="182"/>
      <c r="P190" s="144"/>
      <c r="Q190" s="145"/>
      <c r="R190" s="180"/>
      <c r="S190" s="143"/>
      <c r="T190" s="139"/>
      <c r="U190" s="146"/>
      <c r="V190" s="166"/>
      <c r="W190" s="147"/>
      <c r="X190" s="71"/>
      <c r="AB190" s="140" t="str">
        <f t="shared" si="8"/>
        <v/>
      </c>
    </row>
    <row r="191" spans="2:28" ht="20.25" customHeight="1" x14ac:dyDescent="0.15">
      <c r="B191" s="136">
        <v>159</v>
      </c>
      <c r="C191" s="137"/>
      <c r="D191" s="138"/>
      <c r="E191" s="139"/>
      <c r="F191" s="140"/>
      <c r="G191" s="141"/>
      <c r="H191" s="142"/>
      <c r="I191" s="143"/>
      <c r="J191" s="321" t="str">
        <f>IFERROR(VLOOKUP('依頼書B　（図面が無い場合）'!$AB191,耐震地域一覧!$L$2:$M$88,2,FALSE),"")</f>
        <v/>
      </c>
      <c r="K191" s="324" t="str">
        <f t="shared" si="6"/>
        <v/>
      </c>
      <c r="L191" s="325" t="str">
        <f t="shared" si="7"/>
        <v/>
      </c>
      <c r="M191" s="176"/>
      <c r="N191" s="177"/>
      <c r="O191" s="182"/>
      <c r="P191" s="144"/>
      <c r="Q191" s="145"/>
      <c r="R191" s="180"/>
      <c r="S191" s="143"/>
      <c r="T191" s="139"/>
      <c r="U191" s="146"/>
      <c r="V191" s="166"/>
      <c r="W191" s="147"/>
      <c r="X191" s="71"/>
      <c r="AB191" s="140" t="str">
        <f t="shared" si="8"/>
        <v/>
      </c>
    </row>
    <row r="192" spans="2:28" ht="20.25" customHeight="1" x14ac:dyDescent="0.15">
      <c r="B192" s="136">
        <v>160</v>
      </c>
      <c r="C192" s="137"/>
      <c r="D192" s="138"/>
      <c r="E192" s="139"/>
      <c r="F192" s="140"/>
      <c r="G192" s="141"/>
      <c r="H192" s="142"/>
      <c r="I192" s="143"/>
      <c r="J192" s="321" t="str">
        <f>IFERROR(VLOOKUP('依頼書B　（図面が無い場合）'!$AB192,耐震地域一覧!$L$2:$M$88,2,FALSE),"")</f>
        <v/>
      </c>
      <c r="K192" s="324" t="str">
        <f t="shared" si="6"/>
        <v/>
      </c>
      <c r="L192" s="325" t="str">
        <f t="shared" si="7"/>
        <v/>
      </c>
      <c r="M192" s="176"/>
      <c r="N192" s="177"/>
      <c r="O192" s="182"/>
      <c r="P192" s="144"/>
      <c r="Q192" s="145"/>
      <c r="R192" s="180"/>
      <c r="S192" s="143"/>
      <c r="T192" s="139"/>
      <c r="U192" s="146"/>
      <c r="V192" s="166"/>
      <c r="W192" s="147"/>
      <c r="X192" s="71"/>
      <c r="AB192" s="140" t="str">
        <f t="shared" si="8"/>
        <v/>
      </c>
    </row>
    <row r="193" spans="2:28" ht="20.25" customHeight="1" x14ac:dyDescent="0.15">
      <c r="B193" s="136">
        <v>161</v>
      </c>
      <c r="C193" s="137"/>
      <c r="D193" s="138"/>
      <c r="E193" s="139"/>
      <c r="F193" s="140"/>
      <c r="G193" s="141"/>
      <c r="H193" s="142"/>
      <c r="I193" s="143"/>
      <c r="J193" s="321" t="str">
        <f>IFERROR(VLOOKUP('依頼書B　（図面が無い場合）'!$AB193,耐震地域一覧!$L$2:$M$88,2,FALSE),"")</f>
        <v/>
      </c>
      <c r="K193" s="324" t="str">
        <f t="shared" si="6"/>
        <v/>
      </c>
      <c r="L193" s="325" t="str">
        <f t="shared" si="7"/>
        <v/>
      </c>
      <c r="M193" s="176"/>
      <c r="N193" s="177"/>
      <c r="O193" s="182"/>
      <c r="P193" s="144"/>
      <c r="Q193" s="145"/>
      <c r="R193" s="180"/>
      <c r="S193" s="143"/>
      <c r="T193" s="139"/>
      <c r="U193" s="146"/>
      <c r="V193" s="166"/>
      <c r="W193" s="147"/>
      <c r="X193" s="71"/>
      <c r="AB193" s="140" t="str">
        <f t="shared" si="8"/>
        <v/>
      </c>
    </row>
    <row r="194" spans="2:28" ht="20.25" customHeight="1" x14ac:dyDescent="0.15">
      <c r="B194" s="136">
        <v>162</v>
      </c>
      <c r="C194" s="137"/>
      <c r="D194" s="138"/>
      <c r="E194" s="139"/>
      <c r="F194" s="140"/>
      <c r="G194" s="141"/>
      <c r="H194" s="142"/>
      <c r="I194" s="143"/>
      <c r="J194" s="321" t="str">
        <f>IFERROR(VLOOKUP('依頼書B　（図面が無い場合）'!$AB194,耐震地域一覧!$L$2:$M$88,2,FALSE),"")</f>
        <v/>
      </c>
      <c r="K194" s="324" t="str">
        <f t="shared" si="6"/>
        <v/>
      </c>
      <c r="L194" s="325" t="str">
        <f t="shared" si="7"/>
        <v/>
      </c>
      <c r="M194" s="176"/>
      <c r="N194" s="177"/>
      <c r="O194" s="182"/>
      <c r="P194" s="144"/>
      <c r="Q194" s="145"/>
      <c r="R194" s="180"/>
      <c r="S194" s="143"/>
      <c r="T194" s="139"/>
      <c r="U194" s="146"/>
      <c r="V194" s="166"/>
      <c r="W194" s="147"/>
      <c r="X194" s="71"/>
      <c r="AB194" s="140" t="str">
        <f t="shared" si="8"/>
        <v/>
      </c>
    </row>
    <row r="195" spans="2:28" ht="20.25" customHeight="1" x14ac:dyDescent="0.15">
      <c r="B195" s="136">
        <v>163</v>
      </c>
      <c r="C195" s="137"/>
      <c r="D195" s="138"/>
      <c r="E195" s="139"/>
      <c r="F195" s="140"/>
      <c r="G195" s="141"/>
      <c r="H195" s="142"/>
      <c r="I195" s="143"/>
      <c r="J195" s="321" t="str">
        <f>IFERROR(VLOOKUP('依頼書B　（図面が無い場合）'!$AB195,耐震地域一覧!$L$2:$M$88,2,FALSE),"")</f>
        <v/>
      </c>
      <c r="K195" s="324" t="str">
        <f t="shared" si="6"/>
        <v/>
      </c>
      <c r="L195" s="325" t="str">
        <f t="shared" si="7"/>
        <v/>
      </c>
      <c r="M195" s="176"/>
      <c r="N195" s="177"/>
      <c r="O195" s="182"/>
      <c r="P195" s="144"/>
      <c r="Q195" s="145"/>
      <c r="R195" s="180"/>
      <c r="S195" s="143"/>
      <c r="T195" s="139"/>
      <c r="U195" s="146"/>
      <c r="V195" s="166"/>
      <c r="W195" s="147"/>
      <c r="X195" s="71"/>
      <c r="AB195" s="140" t="str">
        <f t="shared" si="8"/>
        <v/>
      </c>
    </row>
    <row r="196" spans="2:28" ht="20.25" customHeight="1" x14ac:dyDescent="0.15">
      <c r="B196" s="136">
        <v>164</v>
      </c>
      <c r="C196" s="137"/>
      <c r="D196" s="138"/>
      <c r="E196" s="139"/>
      <c r="F196" s="140"/>
      <c r="G196" s="141"/>
      <c r="H196" s="142"/>
      <c r="I196" s="143"/>
      <c r="J196" s="321" t="str">
        <f>IFERROR(VLOOKUP('依頼書B　（図面が無い場合）'!$AB196,耐震地域一覧!$L$2:$M$88,2,FALSE),"")</f>
        <v/>
      </c>
      <c r="K196" s="324" t="str">
        <f t="shared" si="6"/>
        <v/>
      </c>
      <c r="L196" s="325" t="str">
        <f t="shared" si="7"/>
        <v/>
      </c>
      <c r="M196" s="176"/>
      <c r="N196" s="177"/>
      <c r="O196" s="182"/>
      <c r="P196" s="144"/>
      <c r="Q196" s="145"/>
      <c r="R196" s="180"/>
      <c r="S196" s="143"/>
      <c r="T196" s="139"/>
      <c r="U196" s="146"/>
      <c r="V196" s="166"/>
      <c r="W196" s="147"/>
      <c r="X196" s="71"/>
      <c r="AB196" s="140" t="str">
        <f t="shared" si="8"/>
        <v/>
      </c>
    </row>
    <row r="197" spans="2:28" ht="20.25" customHeight="1" x14ac:dyDescent="0.15">
      <c r="B197" s="136">
        <v>165</v>
      </c>
      <c r="C197" s="137"/>
      <c r="D197" s="138"/>
      <c r="E197" s="139"/>
      <c r="F197" s="140"/>
      <c r="G197" s="141"/>
      <c r="H197" s="142"/>
      <c r="I197" s="143"/>
      <c r="J197" s="321" t="str">
        <f>IFERROR(VLOOKUP('依頼書B　（図面が無い場合）'!$AB197,耐震地域一覧!$L$2:$M$88,2,FALSE),"")</f>
        <v/>
      </c>
      <c r="K197" s="324" t="str">
        <f t="shared" si="6"/>
        <v/>
      </c>
      <c r="L197" s="325" t="str">
        <f t="shared" si="7"/>
        <v/>
      </c>
      <c r="M197" s="176"/>
      <c r="N197" s="177"/>
      <c r="O197" s="182"/>
      <c r="P197" s="144"/>
      <c r="Q197" s="145"/>
      <c r="R197" s="180"/>
      <c r="S197" s="143"/>
      <c r="T197" s="139"/>
      <c r="U197" s="146"/>
      <c r="V197" s="166"/>
      <c r="W197" s="147"/>
      <c r="X197" s="71"/>
      <c r="AB197" s="140" t="str">
        <f t="shared" si="8"/>
        <v/>
      </c>
    </row>
    <row r="198" spans="2:28" ht="20.25" customHeight="1" x14ac:dyDescent="0.15">
      <c r="B198" s="136">
        <v>166</v>
      </c>
      <c r="C198" s="137"/>
      <c r="D198" s="138"/>
      <c r="E198" s="139"/>
      <c r="F198" s="140"/>
      <c r="G198" s="141"/>
      <c r="H198" s="142"/>
      <c r="I198" s="143"/>
      <c r="J198" s="321" t="str">
        <f>IFERROR(VLOOKUP('依頼書B　（図面が無い場合）'!$AB198,耐震地域一覧!$L$2:$M$88,2,FALSE),"")</f>
        <v/>
      </c>
      <c r="K198" s="324" t="str">
        <f t="shared" si="6"/>
        <v/>
      </c>
      <c r="L198" s="325" t="str">
        <f t="shared" si="7"/>
        <v/>
      </c>
      <c r="M198" s="176"/>
      <c r="N198" s="177"/>
      <c r="O198" s="182"/>
      <c r="P198" s="144"/>
      <c r="Q198" s="145"/>
      <c r="R198" s="180"/>
      <c r="S198" s="143"/>
      <c r="T198" s="139"/>
      <c r="U198" s="146"/>
      <c r="V198" s="166"/>
      <c r="W198" s="147"/>
      <c r="X198" s="71"/>
      <c r="AB198" s="140" t="str">
        <f t="shared" si="8"/>
        <v/>
      </c>
    </row>
    <row r="199" spans="2:28" ht="20.25" customHeight="1" x14ac:dyDescent="0.15">
      <c r="B199" s="136">
        <v>167</v>
      </c>
      <c r="C199" s="137"/>
      <c r="D199" s="138"/>
      <c r="E199" s="139"/>
      <c r="F199" s="140"/>
      <c r="G199" s="141"/>
      <c r="H199" s="142"/>
      <c r="I199" s="143"/>
      <c r="J199" s="321" t="str">
        <f>IFERROR(VLOOKUP('依頼書B　（図面が無い場合）'!$AB199,耐震地域一覧!$L$2:$M$88,2,FALSE),"")</f>
        <v/>
      </c>
      <c r="K199" s="324" t="str">
        <f t="shared" si="6"/>
        <v/>
      </c>
      <c r="L199" s="325" t="str">
        <f t="shared" si="7"/>
        <v/>
      </c>
      <c r="M199" s="176"/>
      <c r="N199" s="177"/>
      <c r="O199" s="182"/>
      <c r="P199" s="144"/>
      <c r="Q199" s="145"/>
      <c r="R199" s="180"/>
      <c r="S199" s="143"/>
      <c r="T199" s="139"/>
      <c r="U199" s="146"/>
      <c r="V199" s="166"/>
      <c r="W199" s="147"/>
      <c r="X199" s="71"/>
      <c r="AB199" s="140" t="str">
        <f t="shared" si="8"/>
        <v/>
      </c>
    </row>
    <row r="200" spans="2:28" ht="20.25" customHeight="1" x14ac:dyDescent="0.15">
      <c r="B200" s="136">
        <v>168</v>
      </c>
      <c r="C200" s="137"/>
      <c r="D200" s="138"/>
      <c r="E200" s="139"/>
      <c r="F200" s="140"/>
      <c r="G200" s="141"/>
      <c r="H200" s="142"/>
      <c r="I200" s="143"/>
      <c r="J200" s="321" t="str">
        <f>IFERROR(VLOOKUP('依頼書B　（図面が無い場合）'!$AB200,耐震地域一覧!$L$2:$M$88,2,FALSE),"")</f>
        <v/>
      </c>
      <c r="K200" s="324" t="str">
        <f t="shared" si="6"/>
        <v/>
      </c>
      <c r="L200" s="325" t="str">
        <f t="shared" si="7"/>
        <v/>
      </c>
      <c r="M200" s="176"/>
      <c r="N200" s="177"/>
      <c r="O200" s="182"/>
      <c r="P200" s="144"/>
      <c r="Q200" s="145"/>
      <c r="R200" s="180"/>
      <c r="S200" s="143"/>
      <c r="T200" s="139"/>
      <c r="U200" s="146"/>
      <c r="V200" s="166"/>
      <c r="W200" s="147"/>
      <c r="X200" s="71"/>
      <c r="AB200" s="140" t="str">
        <f t="shared" si="8"/>
        <v/>
      </c>
    </row>
    <row r="201" spans="2:28" ht="20.25" customHeight="1" x14ac:dyDescent="0.15">
      <c r="B201" s="136">
        <v>169</v>
      </c>
      <c r="C201" s="137"/>
      <c r="D201" s="138"/>
      <c r="E201" s="139"/>
      <c r="F201" s="140"/>
      <c r="G201" s="141"/>
      <c r="H201" s="142"/>
      <c r="I201" s="143"/>
      <c r="J201" s="321" t="str">
        <f>IFERROR(VLOOKUP('依頼書B　（図面が無い場合）'!$AB201,耐震地域一覧!$L$2:$M$88,2,FALSE),"")</f>
        <v/>
      </c>
      <c r="K201" s="324" t="str">
        <f t="shared" si="6"/>
        <v/>
      </c>
      <c r="L201" s="325" t="str">
        <f t="shared" si="7"/>
        <v/>
      </c>
      <c r="M201" s="176"/>
      <c r="N201" s="177"/>
      <c r="O201" s="182"/>
      <c r="P201" s="144"/>
      <c r="Q201" s="145"/>
      <c r="R201" s="180"/>
      <c r="S201" s="143"/>
      <c r="T201" s="139"/>
      <c r="U201" s="146"/>
      <c r="V201" s="166"/>
      <c r="W201" s="147"/>
      <c r="X201" s="71"/>
      <c r="AB201" s="140" t="str">
        <f t="shared" si="8"/>
        <v/>
      </c>
    </row>
    <row r="202" spans="2:28" ht="20.25" customHeight="1" x14ac:dyDescent="0.15">
      <c r="B202" s="136">
        <v>170</v>
      </c>
      <c r="C202" s="137"/>
      <c r="D202" s="138"/>
      <c r="E202" s="139"/>
      <c r="F202" s="140"/>
      <c r="G202" s="141"/>
      <c r="H202" s="142"/>
      <c r="I202" s="143"/>
      <c r="J202" s="321" t="str">
        <f>IFERROR(VLOOKUP('依頼書B　（図面が無い場合）'!$AB202,耐震地域一覧!$L$2:$M$88,2,FALSE),"")</f>
        <v/>
      </c>
      <c r="K202" s="324" t="str">
        <f t="shared" si="6"/>
        <v/>
      </c>
      <c r="L202" s="325" t="str">
        <f t="shared" si="7"/>
        <v/>
      </c>
      <c r="M202" s="176"/>
      <c r="N202" s="177"/>
      <c r="O202" s="182"/>
      <c r="P202" s="144"/>
      <c r="Q202" s="145"/>
      <c r="R202" s="180"/>
      <c r="S202" s="143"/>
      <c r="T202" s="139"/>
      <c r="U202" s="146"/>
      <c r="V202" s="166"/>
      <c r="W202" s="147"/>
      <c r="X202" s="71"/>
      <c r="AB202" s="140" t="str">
        <f t="shared" si="8"/>
        <v/>
      </c>
    </row>
    <row r="203" spans="2:28" ht="20.25" customHeight="1" x14ac:dyDescent="0.15">
      <c r="B203" s="136">
        <v>171</v>
      </c>
      <c r="C203" s="137"/>
      <c r="D203" s="138"/>
      <c r="E203" s="139"/>
      <c r="F203" s="140"/>
      <c r="G203" s="141"/>
      <c r="H203" s="142"/>
      <c r="I203" s="143"/>
      <c r="J203" s="321" t="str">
        <f>IFERROR(VLOOKUP('依頼書B　（図面が無い場合）'!$AB203,耐震地域一覧!$L$2:$M$88,2,FALSE),"")</f>
        <v/>
      </c>
      <c r="K203" s="324" t="str">
        <f t="shared" si="6"/>
        <v/>
      </c>
      <c r="L203" s="325" t="str">
        <f t="shared" si="7"/>
        <v/>
      </c>
      <c r="M203" s="176"/>
      <c r="N203" s="177"/>
      <c r="O203" s="182"/>
      <c r="P203" s="144"/>
      <c r="Q203" s="145"/>
      <c r="R203" s="180"/>
      <c r="S203" s="143"/>
      <c r="T203" s="139"/>
      <c r="U203" s="146"/>
      <c r="V203" s="166"/>
      <c r="W203" s="147"/>
      <c r="X203" s="71"/>
      <c r="AB203" s="140" t="str">
        <f t="shared" si="8"/>
        <v/>
      </c>
    </row>
    <row r="204" spans="2:28" ht="20.25" customHeight="1" x14ac:dyDescent="0.15">
      <c r="B204" s="136">
        <v>172</v>
      </c>
      <c r="C204" s="137"/>
      <c r="D204" s="138"/>
      <c r="E204" s="139"/>
      <c r="F204" s="140"/>
      <c r="G204" s="141"/>
      <c r="H204" s="142"/>
      <c r="I204" s="143"/>
      <c r="J204" s="321" t="str">
        <f>IFERROR(VLOOKUP('依頼書B　（図面が無い場合）'!$AB204,耐震地域一覧!$L$2:$M$88,2,FALSE),"")</f>
        <v/>
      </c>
      <c r="K204" s="324" t="str">
        <f t="shared" si="6"/>
        <v/>
      </c>
      <c r="L204" s="325" t="str">
        <f t="shared" si="7"/>
        <v/>
      </c>
      <c r="M204" s="176"/>
      <c r="N204" s="177"/>
      <c r="O204" s="182"/>
      <c r="P204" s="144"/>
      <c r="Q204" s="145"/>
      <c r="R204" s="180"/>
      <c r="S204" s="143"/>
      <c r="T204" s="139"/>
      <c r="U204" s="146"/>
      <c r="V204" s="166"/>
      <c r="W204" s="147"/>
      <c r="X204" s="71"/>
      <c r="AB204" s="140" t="str">
        <f t="shared" si="8"/>
        <v/>
      </c>
    </row>
    <row r="205" spans="2:28" ht="20.25" customHeight="1" x14ac:dyDescent="0.15">
      <c r="B205" s="136">
        <v>173</v>
      </c>
      <c r="C205" s="137"/>
      <c r="D205" s="138"/>
      <c r="E205" s="139"/>
      <c r="F205" s="140"/>
      <c r="G205" s="141"/>
      <c r="H205" s="142"/>
      <c r="I205" s="143"/>
      <c r="J205" s="321" t="str">
        <f>IFERROR(VLOOKUP('依頼書B　（図面が無い場合）'!$AB205,耐震地域一覧!$L$2:$M$88,2,FALSE),"")</f>
        <v/>
      </c>
      <c r="K205" s="324" t="str">
        <f t="shared" si="6"/>
        <v/>
      </c>
      <c r="L205" s="325" t="str">
        <f t="shared" si="7"/>
        <v/>
      </c>
      <c r="M205" s="176"/>
      <c r="N205" s="177"/>
      <c r="O205" s="182"/>
      <c r="P205" s="144"/>
      <c r="Q205" s="145"/>
      <c r="R205" s="180"/>
      <c r="S205" s="143"/>
      <c r="T205" s="139"/>
      <c r="U205" s="146"/>
      <c r="V205" s="166"/>
      <c r="W205" s="147"/>
      <c r="X205" s="71"/>
      <c r="AB205" s="140" t="str">
        <f t="shared" si="8"/>
        <v/>
      </c>
    </row>
    <row r="206" spans="2:28" ht="20.25" customHeight="1" x14ac:dyDescent="0.15">
      <c r="B206" s="136">
        <v>174</v>
      </c>
      <c r="C206" s="137"/>
      <c r="D206" s="138"/>
      <c r="E206" s="139"/>
      <c r="F206" s="140"/>
      <c r="G206" s="141"/>
      <c r="H206" s="142"/>
      <c r="I206" s="143"/>
      <c r="J206" s="321" t="str">
        <f>IFERROR(VLOOKUP('依頼書B　（図面が無い場合）'!$AB206,耐震地域一覧!$L$2:$M$88,2,FALSE),"")</f>
        <v/>
      </c>
      <c r="K206" s="324" t="str">
        <f t="shared" si="6"/>
        <v/>
      </c>
      <c r="L206" s="325" t="str">
        <f t="shared" si="7"/>
        <v/>
      </c>
      <c r="M206" s="176"/>
      <c r="N206" s="177"/>
      <c r="O206" s="182"/>
      <c r="P206" s="144"/>
      <c r="Q206" s="145"/>
      <c r="R206" s="180"/>
      <c r="S206" s="143"/>
      <c r="T206" s="139"/>
      <c r="U206" s="146"/>
      <c r="V206" s="166"/>
      <c r="W206" s="147"/>
      <c r="X206" s="71"/>
      <c r="AB206" s="140" t="str">
        <f t="shared" si="8"/>
        <v/>
      </c>
    </row>
    <row r="207" spans="2:28" ht="20.25" customHeight="1" x14ac:dyDescent="0.15">
      <c r="B207" s="136">
        <v>175</v>
      </c>
      <c r="C207" s="137"/>
      <c r="D207" s="138"/>
      <c r="E207" s="139"/>
      <c r="F207" s="140"/>
      <c r="G207" s="141"/>
      <c r="H207" s="142"/>
      <c r="I207" s="143"/>
      <c r="J207" s="321" t="str">
        <f>IFERROR(VLOOKUP('依頼書B　（図面が無い場合）'!$AB207,耐震地域一覧!$L$2:$M$88,2,FALSE),"")</f>
        <v/>
      </c>
      <c r="K207" s="324" t="str">
        <f t="shared" si="6"/>
        <v/>
      </c>
      <c r="L207" s="325" t="str">
        <f t="shared" si="7"/>
        <v/>
      </c>
      <c r="M207" s="176"/>
      <c r="N207" s="177"/>
      <c r="O207" s="182"/>
      <c r="P207" s="144"/>
      <c r="Q207" s="145"/>
      <c r="R207" s="180"/>
      <c r="S207" s="143"/>
      <c r="T207" s="139"/>
      <c r="U207" s="146"/>
      <c r="V207" s="166"/>
      <c r="W207" s="147"/>
      <c r="X207" s="71"/>
      <c r="AB207" s="140" t="str">
        <f t="shared" si="8"/>
        <v/>
      </c>
    </row>
    <row r="208" spans="2:28" ht="20.25" customHeight="1" x14ac:dyDescent="0.15">
      <c r="B208" s="136">
        <v>176</v>
      </c>
      <c r="C208" s="137"/>
      <c r="D208" s="138"/>
      <c r="E208" s="139"/>
      <c r="F208" s="140"/>
      <c r="G208" s="141"/>
      <c r="H208" s="142"/>
      <c r="I208" s="143"/>
      <c r="J208" s="321" t="str">
        <f>IFERROR(VLOOKUP('依頼書B　（図面が無い場合）'!$AB208,耐震地域一覧!$L$2:$M$88,2,FALSE),"")</f>
        <v/>
      </c>
      <c r="K208" s="324" t="str">
        <f t="shared" si="6"/>
        <v/>
      </c>
      <c r="L208" s="325" t="str">
        <f t="shared" si="7"/>
        <v/>
      </c>
      <c r="M208" s="176"/>
      <c r="N208" s="177"/>
      <c r="O208" s="182"/>
      <c r="P208" s="144"/>
      <c r="Q208" s="145"/>
      <c r="R208" s="180"/>
      <c r="S208" s="143"/>
      <c r="T208" s="139"/>
      <c r="U208" s="146"/>
      <c r="V208" s="166"/>
      <c r="W208" s="147"/>
      <c r="X208" s="71"/>
      <c r="AB208" s="140" t="str">
        <f t="shared" si="8"/>
        <v/>
      </c>
    </row>
    <row r="209" spans="2:28" ht="20.25" customHeight="1" x14ac:dyDescent="0.15">
      <c r="B209" s="136">
        <v>177</v>
      </c>
      <c r="C209" s="137"/>
      <c r="D209" s="138"/>
      <c r="E209" s="139"/>
      <c r="F209" s="140"/>
      <c r="G209" s="141"/>
      <c r="H209" s="142"/>
      <c r="I209" s="143"/>
      <c r="J209" s="321" t="str">
        <f>IFERROR(VLOOKUP('依頼書B　（図面が無い場合）'!$AB209,耐震地域一覧!$L$2:$M$88,2,FALSE),"")</f>
        <v/>
      </c>
      <c r="K209" s="324" t="str">
        <f t="shared" si="6"/>
        <v/>
      </c>
      <c r="L209" s="325" t="str">
        <f t="shared" si="7"/>
        <v/>
      </c>
      <c r="M209" s="176"/>
      <c r="N209" s="177"/>
      <c r="O209" s="182"/>
      <c r="P209" s="144"/>
      <c r="Q209" s="145"/>
      <c r="R209" s="180"/>
      <c r="S209" s="143"/>
      <c r="T209" s="139"/>
      <c r="U209" s="146"/>
      <c r="V209" s="166"/>
      <c r="W209" s="147"/>
      <c r="X209" s="71"/>
      <c r="AB209" s="140" t="str">
        <f t="shared" si="8"/>
        <v/>
      </c>
    </row>
    <row r="210" spans="2:28" ht="20.25" customHeight="1" x14ac:dyDescent="0.15">
      <c r="B210" s="136">
        <v>178</v>
      </c>
      <c r="C210" s="137"/>
      <c r="D210" s="138"/>
      <c r="E210" s="139"/>
      <c r="F210" s="140"/>
      <c r="G210" s="141"/>
      <c r="H210" s="142"/>
      <c r="I210" s="143"/>
      <c r="J210" s="321" t="str">
        <f>IFERROR(VLOOKUP('依頼書B　（図面が無い場合）'!$AB210,耐震地域一覧!$L$2:$M$88,2,FALSE),"")</f>
        <v/>
      </c>
      <c r="K210" s="324" t="str">
        <f t="shared" si="6"/>
        <v/>
      </c>
      <c r="L210" s="325" t="str">
        <f t="shared" si="7"/>
        <v/>
      </c>
      <c r="M210" s="176"/>
      <c r="N210" s="177"/>
      <c r="O210" s="182"/>
      <c r="P210" s="144"/>
      <c r="Q210" s="145"/>
      <c r="R210" s="180"/>
      <c r="S210" s="143"/>
      <c r="T210" s="139"/>
      <c r="U210" s="146"/>
      <c r="V210" s="166"/>
      <c r="W210" s="147"/>
      <c r="X210" s="71"/>
      <c r="AB210" s="140" t="str">
        <f t="shared" si="8"/>
        <v/>
      </c>
    </row>
    <row r="211" spans="2:28" ht="20.25" customHeight="1" x14ac:dyDescent="0.15">
      <c r="B211" s="136">
        <v>179</v>
      </c>
      <c r="C211" s="137"/>
      <c r="D211" s="138"/>
      <c r="E211" s="139"/>
      <c r="F211" s="140"/>
      <c r="G211" s="141"/>
      <c r="H211" s="142"/>
      <c r="I211" s="143"/>
      <c r="J211" s="321" t="str">
        <f>IFERROR(VLOOKUP('依頼書B　（図面が無い場合）'!$AB211,耐震地域一覧!$L$2:$M$88,2,FALSE),"")</f>
        <v/>
      </c>
      <c r="K211" s="324" t="str">
        <f t="shared" si="6"/>
        <v/>
      </c>
      <c r="L211" s="325" t="str">
        <f t="shared" si="7"/>
        <v/>
      </c>
      <c r="M211" s="176"/>
      <c r="N211" s="177"/>
      <c r="O211" s="182"/>
      <c r="P211" s="144"/>
      <c r="Q211" s="145"/>
      <c r="R211" s="180"/>
      <c r="S211" s="143"/>
      <c r="T211" s="139"/>
      <c r="U211" s="146"/>
      <c r="V211" s="166"/>
      <c r="W211" s="147"/>
      <c r="X211" s="71"/>
      <c r="AB211" s="140" t="str">
        <f t="shared" si="8"/>
        <v/>
      </c>
    </row>
    <row r="212" spans="2:28" ht="20.25" customHeight="1" x14ac:dyDescent="0.15">
      <c r="B212" s="136">
        <v>180</v>
      </c>
      <c r="C212" s="137"/>
      <c r="D212" s="138"/>
      <c r="E212" s="139"/>
      <c r="F212" s="140"/>
      <c r="G212" s="141"/>
      <c r="H212" s="142"/>
      <c r="I212" s="143"/>
      <c r="J212" s="321" t="str">
        <f>IFERROR(VLOOKUP('依頼書B　（図面が無い場合）'!$AB212,耐震地域一覧!$L$2:$M$88,2,FALSE),"")</f>
        <v/>
      </c>
      <c r="K212" s="324" t="str">
        <f t="shared" si="6"/>
        <v/>
      </c>
      <c r="L212" s="325" t="str">
        <f t="shared" si="7"/>
        <v/>
      </c>
      <c r="M212" s="176"/>
      <c r="N212" s="177"/>
      <c r="O212" s="182"/>
      <c r="P212" s="144"/>
      <c r="Q212" s="145"/>
      <c r="R212" s="180"/>
      <c r="S212" s="143"/>
      <c r="T212" s="139"/>
      <c r="U212" s="146"/>
      <c r="V212" s="166"/>
      <c r="W212" s="147"/>
      <c r="X212" s="71"/>
      <c r="AB212" s="140" t="str">
        <f t="shared" si="8"/>
        <v/>
      </c>
    </row>
    <row r="213" spans="2:28" ht="20.25" customHeight="1" x14ac:dyDescent="0.15">
      <c r="B213" s="136">
        <v>181</v>
      </c>
      <c r="C213" s="137"/>
      <c r="D213" s="138"/>
      <c r="E213" s="139"/>
      <c r="F213" s="140"/>
      <c r="G213" s="141"/>
      <c r="H213" s="142"/>
      <c r="I213" s="143"/>
      <c r="J213" s="321" t="str">
        <f>IFERROR(VLOOKUP('依頼書B　（図面が無い場合）'!$AB213,耐震地域一覧!$L$2:$M$88,2,FALSE),"")</f>
        <v/>
      </c>
      <c r="K213" s="324" t="str">
        <f t="shared" si="6"/>
        <v/>
      </c>
      <c r="L213" s="325" t="str">
        <f t="shared" si="7"/>
        <v/>
      </c>
      <c r="M213" s="176"/>
      <c r="N213" s="177"/>
      <c r="O213" s="182"/>
      <c r="P213" s="144"/>
      <c r="Q213" s="145"/>
      <c r="R213" s="180"/>
      <c r="S213" s="143"/>
      <c r="T213" s="139"/>
      <c r="U213" s="146"/>
      <c r="V213" s="166"/>
      <c r="W213" s="147"/>
      <c r="X213" s="71"/>
      <c r="AB213" s="140" t="str">
        <f t="shared" si="8"/>
        <v/>
      </c>
    </row>
    <row r="214" spans="2:28" ht="20.25" customHeight="1" x14ac:dyDescent="0.15">
      <c r="B214" s="136">
        <v>182</v>
      </c>
      <c r="C214" s="137"/>
      <c r="D214" s="138"/>
      <c r="E214" s="139"/>
      <c r="F214" s="140"/>
      <c r="G214" s="141"/>
      <c r="H214" s="142"/>
      <c r="I214" s="143"/>
      <c r="J214" s="321" t="str">
        <f>IFERROR(VLOOKUP('依頼書B　（図面が無い場合）'!$AB214,耐震地域一覧!$L$2:$M$88,2,FALSE),"")</f>
        <v/>
      </c>
      <c r="K214" s="324" t="str">
        <f t="shared" si="6"/>
        <v/>
      </c>
      <c r="L214" s="325" t="str">
        <f t="shared" si="7"/>
        <v/>
      </c>
      <c r="M214" s="176"/>
      <c r="N214" s="177"/>
      <c r="O214" s="182"/>
      <c r="P214" s="144"/>
      <c r="Q214" s="145"/>
      <c r="R214" s="180"/>
      <c r="S214" s="143"/>
      <c r="T214" s="139"/>
      <c r="U214" s="146"/>
      <c r="V214" s="166"/>
      <c r="W214" s="147"/>
      <c r="X214" s="71"/>
      <c r="AB214" s="140" t="str">
        <f t="shared" si="8"/>
        <v/>
      </c>
    </row>
    <row r="215" spans="2:28" ht="20.25" customHeight="1" x14ac:dyDescent="0.15">
      <c r="B215" s="136">
        <v>183</v>
      </c>
      <c r="C215" s="137"/>
      <c r="D215" s="138"/>
      <c r="E215" s="139"/>
      <c r="F215" s="140"/>
      <c r="G215" s="141"/>
      <c r="H215" s="142"/>
      <c r="I215" s="143"/>
      <c r="J215" s="321" t="str">
        <f>IFERROR(VLOOKUP('依頼書B　（図面が無い場合）'!$AB215,耐震地域一覧!$L$2:$M$88,2,FALSE),"")</f>
        <v/>
      </c>
      <c r="K215" s="324" t="str">
        <f t="shared" si="6"/>
        <v/>
      </c>
      <c r="L215" s="325" t="str">
        <f t="shared" si="7"/>
        <v/>
      </c>
      <c r="M215" s="176"/>
      <c r="N215" s="177"/>
      <c r="O215" s="182"/>
      <c r="P215" s="144"/>
      <c r="Q215" s="145"/>
      <c r="R215" s="180"/>
      <c r="S215" s="143"/>
      <c r="T215" s="139"/>
      <c r="U215" s="146"/>
      <c r="V215" s="166"/>
      <c r="W215" s="147"/>
      <c r="X215" s="71"/>
      <c r="AB215" s="140" t="str">
        <f t="shared" si="8"/>
        <v/>
      </c>
    </row>
    <row r="216" spans="2:28" ht="20.25" customHeight="1" x14ac:dyDescent="0.15">
      <c r="B216" s="136">
        <v>184</v>
      </c>
      <c r="C216" s="137"/>
      <c r="D216" s="138"/>
      <c r="E216" s="139"/>
      <c r="F216" s="140"/>
      <c r="G216" s="141"/>
      <c r="H216" s="142"/>
      <c r="I216" s="143"/>
      <c r="J216" s="321" t="str">
        <f>IFERROR(VLOOKUP('依頼書B　（図面が無い場合）'!$AB216,耐震地域一覧!$L$2:$M$88,2,FALSE),"")</f>
        <v/>
      </c>
      <c r="K216" s="324" t="str">
        <f t="shared" si="6"/>
        <v/>
      </c>
      <c r="L216" s="325" t="str">
        <f t="shared" si="7"/>
        <v/>
      </c>
      <c r="M216" s="176"/>
      <c r="N216" s="177"/>
      <c r="O216" s="182"/>
      <c r="P216" s="144"/>
      <c r="Q216" s="145"/>
      <c r="R216" s="180"/>
      <c r="S216" s="143"/>
      <c r="T216" s="139"/>
      <c r="U216" s="146"/>
      <c r="V216" s="166"/>
      <c r="W216" s="147"/>
      <c r="X216" s="71"/>
      <c r="AB216" s="140" t="str">
        <f t="shared" si="8"/>
        <v/>
      </c>
    </row>
    <row r="217" spans="2:28" ht="20.25" customHeight="1" x14ac:dyDescent="0.15">
      <c r="B217" s="136">
        <v>185</v>
      </c>
      <c r="C217" s="137"/>
      <c r="D217" s="138"/>
      <c r="E217" s="139"/>
      <c r="F217" s="140"/>
      <c r="G217" s="141"/>
      <c r="H217" s="142"/>
      <c r="I217" s="143"/>
      <c r="J217" s="321" t="str">
        <f>IFERROR(VLOOKUP('依頼書B　（図面が無い場合）'!$AB217,耐震地域一覧!$L$2:$M$88,2,FALSE),"")</f>
        <v/>
      </c>
      <c r="K217" s="324" t="str">
        <f t="shared" si="6"/>
        <v/>
      </c>
      <c r="L217" s="325" t="str">
        <f t="shared" si="7"/>
        <v/>
      </c>
      <c r="M217" s="176"/>
      <c r="N217" s="177"/>
      <c r="O217" s="182"/>
      <c r="P217" s="144"/>
      <c r="Q217" s="145"/>
      <c r="R217" s="180"/>
      <c r="S217" s="143"/>
      <c r="T217" s="139"/>
      <c r="U217" s="146"/>
      <c r="V217" s="166"/>
      <c r="W217" s="147"/>
      <c r="X217" s="71"/>
      <c r="AB217" s="140" t="str">
        <f t="shared" si="8"/>
        <v/>
      </c>
    </row>
    <row r="218" spans="2:28" ht="20.25" customHeight="1" x14ac:dyDescent="0.15">
      <c r="B218" s="136">
        <v>186</v>
      </c>
      <c r="C218" s="137"/>
      <c r="D218" s="138"/>
      <c r="E218" s="139"/>
      <c r="F218" s="140"/>
      <c r="G218" s="141"/>
      <c r="H218" s="142"/>
      <c r="I218" s="143"/>
      <c r="J218" s="321" t="str">
        <f>IFERROR(VLOOKUP('依頼書B　（図面が無い場合）'!$AB218,耐震地域一覧!$L$2:$M$88,2,FALSE),"")</f>
        <v/>
      </c>
      <c r="K218" s="324" t="str">
        <f t="shared" si="6"/>
        <v/>
      </c>
      <c r="L218" s="325" t="str">
        <f t="shared" si="7"/>
        <v/>
      </c>
      <c r="M218" s="176"/>
      <c r="N218" s="177"/>
      <c r="O218" s="182"/>
      <c r="P218" s="144"/>
      <c r="Q218" s="145"/>
      <c r="R218" s="180"/>
      <c r="S218" s="143"/>
      <c r="T218" s="139"/>
      <c r="U218" s="146"/>
      <c r="V218" s="166"/>
      <c r="W218" s="147"/>
      <c r="X218" s="71"/>
      <c r="AB218" s="140" t="str">
        <f t="shared" si="8"/>
        <v/>
      </c>
    </row>
    <row r="219" spans="2:28" ht="20.25" customHeight="1" x14ac:dyDescent="0.15">
      <c r="B219" s="136">
        <v>187</v>
      </c>
      <c r="C219" s="137"/>
      <c r="D219" s="138"/>
      <c r="E219" s="139"/>
      <c r="F219" s="140"/>
      <c r="G219" s="141"/>
      <c r="H219" s="142"/>
      <c r="I219" s="143"/>
      <c r="J219" s="321" t="str">
        <f>IFERROR(VLOOKUP('依頼書B　（図面が無い場合）'!$AB219,耐震地域一覧!$L$2:$M$88,2,FALSE),"")</f>
        <v/>
      </c>
      <c r="K219" s="324" t="str">
        <f t="shared" si="6"/>
        <v/>
      </c>
      <c r="L219" s="325" t="str">
        <f t="shared" si="7"/>
        <v/>
      </c>
      <c r="M219" s="176"/>
      <c r="N219" s="177"/>
      <c r="O219" s="182"/>
      <c r="P219" s="144"/>
      <c r="Q219" s="145"/>
      <c r="R219" s="180"/>
      <c r="S219" s="143"/>
      <c r="T219" s="139"/>
      <c r="U219" s="146"/>
      <c r="V219" s="166"/>
      <c r="W219" s="147"/>
      <c r="X219" s="71"/>
      <c r="AB219" s="140" t="str">
        <f t="shared" si="8"/>
        <v/>
      </c>
    </row>
    <row r="220" spans="2:28" ht="20.25" customHeight="1" x14ac:dyDescent="0.15">
      <c r="B220" s="136">
        <v>188</v>
      </c>
      <c r="C220" s="137"/>
      <c r="D220" s="138"/>
      <c r="E220" s="139"/>
      <c r="F220" s="140"/>
      <c r="G220" s="141"/>
      <c r="H220" s="142"/>
      <c r="I220" s="143"/>
      <c r="J220" s="321" t="str">
        <f>IFERROR(VLOOKUP('依頼書B　（図面が無い場合）'!$AB220,耐震地域一覧!$L$2:$M$88,2,FALSE),"")</f>
        <v/>
      </c>
      <c r="K220" s="324" t="str">
        <f t="shared" si="6"/>
        <v/>
      </c>
      <c r="L220" s="325" t="str">
        <f t="shared" si="7"/>
        <v/>
      </c>
      <c r="M220" s="176"/>
      <c r="N220" s="177"/>
      <c r="O220" s="182"/>
      <c r="P220" s="144"/>
      <c r="Q220" s="145"/>
      <c r="R220" s="180"/>
      <c r="S220" s="143"/>
      <c r="T220" s="139"/>
      <c r="U220" s="146"/>
      <c r="V220" s="166"/>
      <c r="W220" s="147"/>
      <c r="X220" s="71"/>
      <c r="AB220" s="140" t="str">
        <f t="shared" si="8"/>
        <v/>
      </c>
    </row>
    <row r="221" spans="2:28" ht="20.25" customHeight="1" x14ac:dyDescent="0.15">
      <c r="B221" s="136">
        <v>189</v>
      </c>
      <c r="C221" s="137"/>
      <c r="D221" s="138"/>
      <c r="E221" s="139"/>
      <c r="F221" s="140"/>
      <c r="G221" s="141"/>
      <c r="H221" s="142"/>
      <c r="I221" s="143"/>
      <c r="J221" s="321" t="str">
        <f>IFERROR(VLOOKUP('依頼書B　（図面が無い場合）'!$AB221,耐震地域一覧!$L$2:$M$88,2,FALSE),"")</f>
        <v/>
      </c>
      <c r="K221" s="324" t="str">
        <f t="shared" si="6"/>
        <v/>
      </c>
      <c r="L221" s="325" t="str">
        <f t="shared" si="7"/>
        <v/>
      </c>
      <c r="M221" s="176"/>
      <c r="N221" s="177"/>
      <c r="O221" s="182"/>
      <c r="P221" s="144"/>
      <c r="Q221" s="145"/>
      <c r="R221" s="180"/>
      <c r="S221" s="143"/>
      <c r="T221" s="139"/>
      <c r="U221" s="146"/>
      <c r="V221" s="166"/>
      <c r="W221" s="147"/>
      <c r="X221" s="71"/>
      <c r="AB221" s="140" t="str">
        <f t="shared" si="8"/>
        <v/>
      </c>
    </row>
    <row r="222" spans="2:28" ht="20.25" customHeight="1" x14ac:dyDescent="0.15">
      <c r="B222" s="136">
        <v>190</v>
      </c>
      <c r="C222" s="137"/>
      <c r="D222" s="138"/>
      <c r="E222" s="139"/>
      <c r="F222" s="140"/>
      <c r="G222" s="141"/>
      <c r="H222" s="142"/>
      <c r="I222" s="143"/>
      <c r="J222" s="321" t="str">
        <f>IFERROR(VLOOKUP('依頼書B　（図面が無い場合）'!$AB222,耐震地域一覧!$L$2:$M$88,2,FALSE),"")</f>
        <v/>
      </c>
      <c r="K222" s="324" t="str">
        <f t="shared" si="6"/>
        <v/>
      </c>
      <c r="L222" s="325" t="str">
        <f t="shared" si="7"/>
        <v/>
      </c>
      <c r="M222" s="176"/>
      <c r="N222" s="177"/>
      <c r="O222" s="182"/>
      <c r="P222" s="144"/>
      <c r="Q222" s="145"/>
      <c r="R222" s="180"/>
      <c r="S222" s="143"/>
      <c r="T222" s="139"/>
      <c r="U222" s="146"/>
      <c r="V222" s="166"/>
      <c r="W222" s="147"/>
      <c r="X222" s="71"/>
      <c r="AB222" s="140" t="str">
        <f t="shared" si="8"/>
        <v/>
      </c>
    </row>
    <row r="223" spans="2:28" ht="20.25" customHeight="1" x14ac:dyDescent="0.15">
      <c r="B223" s="136">
        <v>191</v>
      </c>
      <c r="C223" s="137"/>
      <c r="D223" s="138"/>
      <c r="E223" s="139"/>
      <c r="F223" s="140"/>
      <c r="G223" s="141"/>
      <c r="H223" s="142"/>
      <c r="I223" s="143"/>
      <c r="J223" s="321" t="str">
        <f>IFERROR(VLOOKUP('依頼書B　（図面が無い場合）'!$AB223,耐震地域一覧!$L$2:$M$88,2,FALSE),"")</f>
        <v/>
      </c>
      <c r="K223" s="324" t="str">
        <f t="shared" si="6"/>
        <v/>
      </c>
      <c r="L223" s="325" t="str">
        <f t="shared" si="7"/>
        <v/>
      </c>
      <c r="M223" s="176"/>
      <c r="N223" s="177"/>
      <c r="O223" s="182"/>
      <c r="P223" s="144"/>
      <c r="Q223" s="145"/>
      <c r="R223" s="180"/>
      <c r="S223" s="143"/>
      <c r="T223" s="139"/>
      <c r="U223" s="146"/>
      <c r="V223" s="166"/>
      <c r="W223" s="147"/>
      <c r="X223" s="71"/>
      <c r="AB223" s="140" t="str">
        <f t="shared" si="8"/>
        <v/>
      </c>
    </row>
    <row r="224" spans="2:28" ht="20.25" customHeight="1" x14ac:dyDescent="0.15">
      <c r="B224" s="136">
        <v>192</v>
      </c>
      <c r="C224" s="137"/>
      <c r="D224" s="138"/>
      <c r="E224" s="139"/>
      <c r="F224" s="140"/>
      <c r="G224" s="141"/>
      <c r="H224" s="142"/>
      <c r="I224" s="143"/>
      <c r="J224" s="321" t="str">
        <f>IFERROR(VLOOKUP('依頼書B　（図面が無い場合）'!$AB224,耐震地域一覧!$L$2:$M$88,2,FALSE),"")</f>
        <v/>
      </c>
      <c r="K224" s="324" t="str">
        <f t="shared" si="6"/>
        <v/>
      </c>
      <c r="L224" s="325" t="str">
        <f t="shared" si="7"/>
        <v/>
      </c>
      <c r="M224" s="176"/>
      <c r="N224" s="177"/>
      <c r="O224" s="182"/>
      <c r="P224" s="144"/>
      <c r="Q224" s="145"/>
      <c r="R224" s="180"/>
      <c r="S224" s="143"/>
      <c r="T224" s="139"/>
      <c r="U224" s="146"/>
      <c r="V224" s="166"/>
      <c r="W224" s="147"/>
      <c r="X224" s="71"/>
      <c r="AB224" s="140" t="str">
        <f t="shared" si="8"/>
        <v/>
      </c>
    </row>
    <row r="225" spans="2:28" ht="20.25" customHeight="1" x14ac:dyDescent="0.15">
      <c r="B225" s="136">
        <v>193</v>
      </c>
      <c r="C225" s="137"/>
      <c r="D225" s="138"/>
      <c r="E225" s="139"/>
      <c r="F225" s="140"/>
      <c r="G225" s="141"/>
      <c r="H225" s="142"/>
      <c r="I225" s="143"/>
      <c r="J225" s="321" t="str">
        <f>IFERROR(VLOOKUP('依頼書B　（図面が無い場合）'!$AB225,耐震地域一覧!$L$2:$M$88,2,FALSE),"")</f>
        <v/>
      </c>
      <c r="K225" s="324" t="str">
        <f t="shared" ref="K225:K288" si="9">IFERROR(ROUND(H225+$J225/1000,4),"")</f>
        <v/>
      </c>
      <c r="L225" s="325" t="str">
        <f t="shared" ref="L225:L288" si="10">IFERROR(ROUND(I225+$J225/1000,4),"")</f>
        <v/>
      </c>
      <c r="M225" s="176"/>
      <c r="N225" s="177"/>
      <c r="O225" s="182"/>
      <c r="P225" s="144"/>
      <c r="Q225" s="145"/>
      <c r="R225" s="180"/>
      <c r="S225" s="143"/>
      <c r="T225" s="139"/>
      <c r="U225" s="146"/>
      <c r="V225" s="166"/>
      <c r="W225" s="147"/>
      <c r="X225" s="71"/>
      <c r="AB225" s="140" t="str">
        <f t="shared" ref="AB225:AB288" si="11">$E225&amp;$F225</f>
        <v/>
      </c>
    </row>
    <row r="226" spans="2:28" ht="20.25" customHeight="1" x14ac:dyDescent="0.15">
      <c r="B226" s="136">
        <v>194</v>
      </c>
      <c r="C226" s="137"/>
      <c r="D226" s="138"/>
      <c r="E226" s="139"/>
      <c r="F226" s="140"/>
      <c r="G226" s="141"/>
      <c r="H226" s="142"/>
      <c r="I226" s="143"/>
      <c r="J226" s="321" t="str">
        <f>IFERROR(VLOOKUP('依頼書B　（図面が無い場合）'!$AB226,耐震地域一覧!$L$2:$M$88,2,FALSE),"")</f>
        <v/>
      </c>
      <c r="K226" s="324" t="str">
        <f t="shared" si="9"/>
        <v/>
      </c>
      <c r="L226" s="325" t="str">
        <f t="shared" si="10"/>
        <v/>
      </c>
      <c r="M226" s="176"/>
      <c r="N226" s="177"/>
      <c r="O226" s="182"/>
      <c r="P226" s="144"/>
      <c r="Q226" s="145"/>
      <c r="R226" s="180"/>
      <c r="S226" s="143"/>
      <c r="T226" s="139"/>
      <c r="U226" s="146"/>
      <c r="V226" s="166"/>
      <c r="W226" s="147"/>
      <c r="X226" s="71"/>
      <c r="AB226" s="140" t="str">
        <f t="shared" si="11"/>
        <v/>
      </c>
    </row>
    <row r="227" spans="2:28" ht="20.25" customHeight="1" x14ac:dyDescent="0.15">
      <c r="B227" s="136">
        <v>195</v>
      </c>
      <c r="C227" s="137"/>
      <c r="D227" s="138"/>
      <c r="E227" s="139"/>
      <c r="F227" s="140"/>
      <c r="G227" s="141"/>
      <c r="H227" s="142"/>
      <c r="I227" s="143"/>
      <c r="J227" s="321" t="str">
        <f>IFERROR(VLOOKUP('依頼書B　（図面が無い場合）'!$AB227,耐震地域一覧!$L$2:$M$88,2,FALSE),"")</f>
        <v/>
      </c>
      <c r="K227" s="324" t="str">
        <f t="shared" si="9"/>
        <v/>
      </c>
      <c r="L227" s="325" t="str">
        <f t="shared" si="10"/>
        <v/>
      </c>
      <c r="M227" s="176"/>
      <c r="N227" s="177"/>
      <c r="O227" s="182"/>
      <c r="P227" s="144"/>
      <c r="Q227" s="145"/>
      <c r="R227" s="180"/>
      <c r="S227" s="143"/>
      <c r="T227" s="139"/>
      <c r="U227" s="146"/>
      <c r="V227" s="166"/>
      <c r="W227" s="147"/>
      <c r="X227" s="71"/>
      <c r="AB227" s="140" t="str">
        <f t="shared" si="11"/>
        <v/>
      </c>
    </row>
    <row r="228" spans="2:28" ht="20.25" customHeight="1" x14ac:dyDescent="0.15">
      <c r="B228" s="136">
        <v>196</v>
      </c>
      <c r="C228" s="137"/>
      <c r="D228" s="138"/>
      <c r="E228" s="139"/>
      <c r="F228" s="140"/>
      <c r="G228" s="141"/>
      <c r="H228" s="142"/>
      <c r="I228" s="143"/>
      <c r="J228" s="321" t="str">
        <f>IFERROR(VLOOKUP('依頼書B　（図面が無い場合）'!$AB228,耐震地域一覧!$L$2:$M$88,2,FALSE),"")</f>
        <v/>
      </c>
      <c r="K228" s="324" t="str">
        <f t="shared" si="9"/>
        <v/>
      </c>
      <c r="L228" s="325" t="str">
        <f t="shared" si="10"/>
        <v/>
      </c>
      <c r="M228" s="176"/>
      <c r="N228" s="177"/>
      <c r="O228" s="182"/>
      <c r="P228" s="144"/>
      <c r="Q228" s="145"/>
      <c r="R228" s="180"/>
      <c r="S228" s="143"/>
      <c r="T228" s="139"/>
      <c r="U228" s="146"/>
      <c r="V228" s="166"/>
      <c r="W228" s="147"/>
      <c r="X228" s="71"/>
      <c r="AB228" s="140" t="str">
        <f t="shared" si="11"/>
        <v/>
      </c>
    </row>
    <row r="229" spans="2:28" ht="20.25" customHeight="1" x14ac:dyDescent="0.15">
      <c r="B229" s="136">
        <v>197</v>
      </c>
      <c r="C229" s="137"/>
      <c r="D229" s="138"/>
      <c r="E229" s="139"/>
      <c r="F229" s="140"/>
      <c r="G229" s="141"/>
      <c r="H229" s="142"/>
      <c r="I229" s="143"/>
      <c r="J229" s="321" t="str">
        <f>IFERROR(VLOOKUP('依頼書B　（図面が無い場合）'!$AB229,耐震地域一覧!$L$2:$M$88,2,FALSE),"")</f>
        <v/>
      </c>
      <c r="K229" s="324" t="str">
        <f t="shared" si="9"/>
        <v/>
      </c>
      <c r="L229" s="325" t="str">
        <f t="shared" si="10"/>
        <v/>
      </c>
      <c r="M229" s="176"/>
      <c r="N229" s="177"/>
      <c r="O229" s="182"/>
      <c r="P229" s="144"/>
      <c r="Q229" s="145"/>
      <c r="R229" s="180"/>
      <c r="S229" s="143"/>
      <c r="T229" s="139"/>
      <c r="U229" s="146"/>
      <c r="V229" s="166"/>
      <c r="W229" s="147"/>
      <c r="X229" s="71"/>
      <c r="AB229" s="140" t="str">
        <f t="shared" si="11"/>
        <v/>
      </c>
    </row>
    <row r="230" spans="2:28" ht="20.25" customHeight="1" x14ac:dyDescent="0.15">
      <c r="B230" s="136">
        <v>198</v>
      </c>
      <c r="C230" s="137"/>
      <c r="D230" s="138"/>
      <c r="E230" s="139"/>
      <c r="F230" s="140"/>
      <c r="G230" s="141"/>
      <c r="H230" s="142"/>
      <c r="I230" s="143"/>
      <c r="J230" s="321" t="str">
        <f>IFERROR(VLOOKUP('依頼書B　（図面が無い場合）'!$AB230,耐震地域一覧!$L$2:$M$88,2,FALSE),"")</f>
        <v/>
      </c>
      <c r="K230" s="324" t="str">
        <f t="shared" si="9"/>
        <v/>
      </c>
      <c r="L230" s="325" t="str">
        <f t="shared" si="10"/>
        <v/>
      </c>
      <c r="M230" s="176"/>
      <c r="N230" s="177"/>
      <c r="O230" s="182"/>
      <c r="P230" s="144"/>
      <c r="Q230" s="145"/>
      <c r="R230" s="180"/>
      <c r="S230" s="143"/>
      <c r="T230" s="139"/>
      <c r="U230" s="146"/>
      <c r="V230" s="166"/>
      <c r="W230" s="147"/>
      <c r="X230" s="71"/>
      <c r="AB230" s="140" t="str">
        <f t="shared" si="11"/>
        <v/>
      </c>
    </row>
    <row r="231" spans="2:28" ht="20.25" customHeight="1" x14ac:dyDescent="0.15">
      <c r="B231" s="136">
        <v>199</v>
      </c>
      <c r="C231" s="137"/>
      <c r="D231" s="138"/>
      <c r="E231" s="139"/>
      <c r="F231" s="140"/>
      <c r="G231" s="141"/>
      <c r="H231" s="142"/>
      <c r="I231" s="143"/>
      <c r="J231" s="321" t="str">
        <f>IFERROR(VLOOKUP('依頼書B　（図面が無い場合）'!$AB231,耐震地域一覧!$L$2:$M$88,2,FALSE),"")</f>
        <v/>
      </c>
      <c r="K231" s="324" t="str">
        <f t="shared" si="9"/>
        <v/>
      </c>
      <c r="L231" s="325" t="str">
        <f t="shared" si="10"/>
        <v/>
      </c>
      <c r="M231" s="176"/>
      <c r="N231" s="177"/>
      <c r="O231" s="182"/>
      <c r="P231" s="144"/>
      <c r="Q231" s="145"/>
      <c r="R231" s="180"/>
      <c r="S231" s="143"/>
      <c r="T231" s="139"/>
      <c r="U231" s="146"/>
      <c r="V231" s="166"/>
      <c r="W231" s="147"/>
      <c r="X231" s="71"/>
      <c r="AB231" s="140" t="str">
        <f t="shared" si="11"/>
        <v/>
      </c>
    </row>
    <row r="232" spans="2:28" ht="20.25" customHeight="1" x14ac:dyDescent="0.15">
      <c r="B232" s="136">
        <v>200</v>
      </c>
      <c r="C232" s="137"/>
      <c r="D232" s="138"/>
      <c r="E232" s="139"/>
      <c r="F232" s="140"/>
      <c r="G232" s="141"/>
      <c r="H232" s="142"/>
      <c r="I232" s="143"/>
      <c r="J232" s="321" t="str">
        <f>IFERROR(VLOOKUP('依頼書B　（図面が無い場合）'!$AB232,耐震地域一覧!$L$2:$M$88,2,FALSE),"")</f>
        <v/>
      </c>
      <c r="K232" s="324" t="str">
        <f t="shared" si="9"/>
        <v/>
      </c>
      <c r="L232" s="325" t="str">
        <f t="shared" si="10"/>
        <v/>
      </c>
      <c r="M232" s="176"/>
      <c r="N232" s="177"/>
      <c r="O232" s="182"/>
      <c r="P232" s="144"/>
      <c r="Q232" s="145"/>
      <c r="R232" s="180"/>
      <c r="S232" s="143"/>
      <c r="T232" s="139"/>
      <c r="U232" s="146"/>
      <c r="V232" s="166"/>
      <c r="W232" s="147"/>
      <c r="X232" s="71"/>
      <c r="AB232" s="140" t="str">
        <f t="shared" si="11"/>
        <v/>
      </c>
    </row>
    <row r="233" spans="2:28" ht="20.25" customHeight="1" x14ac:dyDescent="0.15">
      <c r="B233" s="136">
        <v>201</v>
      </c>
      <c r="C233" s="137"/>
      <c r="D233" s="138"/>
      <c r="E233" s="139"/>
      <c r="F233" s="140"/>
      <c r="G233" s="141"/>
      <c r="H233" s="142"/>
      <c r="I233" s="143"/>
      <c r="J233" s="321" t="str">
        <f>IFERROR(VLOOKUP('依頼書B　（図面が無い場合）'!$AB233,耐震地域一覧!$L$2:$M$88,2,FALSE),"")</f>
        <v/>
      </c>
      <c r="K233" s="324" t="str">
        <f t="shared" si="9"/>
        <v/>
      </c>
      <c r="L233" s="325" t="str">
        <f t="shared" si="10"/>
        <v/>
      </c>
      <c r="M233" s="176"/>
      <c r="N233" s="177"/>
      <c r="O233" s="182"/>
      <c r="P233" s="144"/>
      <c r="Q233" s="145"/>
      <c r="R233" s="180"/>
      <c r="S233" s="143"/>
      <c r="T233" s="139"/>
      <c r="U233" s="146"/>
      <c r="V233" s="166"/>
      <c r="W233" s="147"/>
      <c r="X233" s="71"/>
      <c r="AB233" s="140" t="str">
        <f t="shared" si="11"/>
        <v/>
      </c>
    </row>
    <row r="234" spans="2:28" ht="20.25" customHeight="1" x14ac:dyDescent="0.15">
      <c r="B234" s="136">
        <v>202</v>
      </c>
      <c r="C234" s="137"/>
      <c r="D234" s="138"/>
      <c r="E234" s="139"/>
      <c r="F234" s="140"/>
      <c r="G234" s="141"/>
      <c r="H234" s="142"/>
      <c r="I234" s="143"/>
      <c r="J234" s="321" t="str">
        <f>IFERROR(VLOOKUP('依頼書B　（図面が無い場合）'!$AB234,耐震地域一覧!$L$2:$M$88,2,FALSE),"")</f>
        <v/>
      </c>
      <c r="K234" s="324" t="str">
        <f t="shared" si="9"/>
        <v/>
      </c>
      <c r="L234" s="325" t="str">
        <f t="shared" si="10"/>
        <v/>
      </c>
      <c r="M234" s="176"/>
      <c r="N234" s="177"/>
      <c r="O234" s="182"/>
      <c r="P234" s="144"/>
      <c r="Q234" s="145"/>
      <c r="R234" s="180"/>
      <c r="S234" s="143"/>
      <c r="T234" s="139"/>
      <c r="U234" s="146"/>
      <c r="V234" s="166"/>
      <c r="W234" s="147"/>
      <c r="X234" s="71"/>
      <c r="AB234" s="140" t="str">
        <f t="shared" si="11"/>
        <v/>
      </c>
    </row>
    <row r="235" spans="2:28" ht="20.25" customHeight="1" x14ac:dyDescent="0.15">
      <c r="B235" s="136">
        <v>203</v>
      </c>
      <c r="C235" s="137"/>
      <c r="D235" s="138"/>
      <c r="E235" s="139"/>
      <c r="F235" s="140"/>
      <c r="G235" s="141"/>
      <c r="H235" s="142"/>
      <c r="I235" s="143"/>
      <c r="J235" s="321" t="str">
        <f>IFERROR(VLOOKUP('依頼書B　（図面が無い場合）'!$AB235,耐震地域一覧!$L$2:$M$88,2,FALSE),"")</f>
        <v/>
      </c>
      <c r="K235" s="324" t="str">
        <f t="shared" si="9"/>
        <v/>
      </c>
      <c r="L235" s="325" t="str">
        <f t="shared" si="10"/>
        <v/>
      </c>
      <c r="M235" s="176"/>
      <c r="N235" s="177"/>
      <c r="O235" s="182"/>
      <c r="P235" s="144"/>
      <c r="Q235" s="145"/>
      <c r="R235" s="180"/>
      <c r="S235" s="143"/>
      <c r="T235" s="139"/>
      <c r="U235" s="146"/>
      <c r="V235" s="166"/>
      <c r="W235" s="147"/>
      <c r="X235" s="71"/>
      <c r="AB235" s="140" t="str">
        <f t="shared" si="11"/>
        <v/>
      </c>
    </row>
    <row r="236" spans="2:28" ht="20.25" customHeight="1" x14ac:dyDescent="0.15">
      <c r="B236" s="136">
        <v>204</v>
      </c>
      <c r="C236" s="137"/>
      <c r="D236" s="138"/>
      <c r="E236" s="139"/>
      <c r="F236" s="140"/>
      <c r="G236" s="141"/>
      <c r="H236" s="142"/>
      <c r="I236" s="143"/>
      <c r="J236" s="321" t="str">
        <f>IFERROR(VLOOKUP('依頼書B　（図面が無い場合）'!$AB236,耐震地域一覧!$L$2:$M$88,2,FALSE),"")</f>
        <v/>
      </c>
      <c r="K236" s="324" t="str">
        <f t="shared" si="9"/>
        <v/>
      </c>
      <c r="L236" s="325" t="str">
        <f t="shared" si="10"/>
        <v/>
      </c>
      <c r="M236" s="176"/>
      <c r="N236" s="177"/>
      <c r="O236" s="182"/>
      <c r="P236" s="144"/>
      <c r="Q236" s="145"/>
      <c r="R236" s="180"/>
      <c r="S236" s="143"/>
      <c r="T236" s="139"/>
      <c r="U236" s="146"/>
      <c r="V236" s="166"/>
      <c r="W236" s="147"/>
      <c r="X236" s="71"/>
      <c r="AB236" s="140" t="str">
        <f t="shared" si="11"/>
        <v/>
      </c>
    </row>
    <row r="237" spans="2:28" ht="20.25" customHeight="1" x14ac:dyDescent="0.15">
      <c r="B237" s="136">
        <v>205</v>
      </c>
      <c r="C237" s="137"/>
      <c r="D237" s="138"/>
      <c r="E237" s="139"/>
      <c r="F237" s="140"/>
      <c r="G237" s="141"/>
      <c r="H237" s="142"/>
      <c r="I237" s="143"/>
      <c r="J237" s="321" t="str">
        <f>IFERROR(VLOOKUP('依頼書B　（図面が無い場合）'!$AB237,耐震地域一覧!$L$2:$M$88,2,FALSE),"")</f>
        <v/>
      </c>
      <c r="K237" s="324" t="str">
        <f t="shared" si="9"/>
        <v/>
      </c>
      <c r="L237" s="325" t="str">
        <f t="shared" si="10"/>
        <v/>
      </c>
      <c r="M237" s="176"/>
      <c r="N237" s="177"/>
      <c r="O237" s="182"/>
      <c r="P237" s="144"/>
      <c r="Q237" s="145"/>
      <c r="R237" s="180"/>
      <c r="S237" s="143"/>
      <c r="T237" s="139"/>
      <c r="U237" s="146"/>
      <c r="V237" s="166"/>
      <c r="W237" s="147"/>
      <c r="X237" s="71"/>
      <c r="AB237" s="140" t="str">
        <f t="shared" si="11"/>
        <v/>
      </c>
    </row>
    <row r="238" spans="2:28" ht="20.25" customHeight="1" x14ac:dyDescent="0.15">
      <c r="B238" s="136">
        <v>206</v>
      </c>
      <c r="C238" s="137"/>
      <c r="D238" s="138"/>
      <c r="E238" s="139"/>
      <c r="F238" s="140"/>
      <c r="G238" s="141"/>
      <c r="H238" s="142"/>
      <c r="I238" s="143"/>
      <c r="J238" s="321" t="str">
        <f>IFERROR(VLOOKUP('依頼書B　（図面が無い場合）'!$AB238,耐震地域一覧!$L$2:$M$88,2,FALSE),"")</f>
        <v/>
      </c>
      <c r="K238" s="324" t="str">
        <f t="shared" si="9"/>
        <v/>
      </c>
      <c r="L238" s="325" t="str">
        <f t="shared" si="10"/>
        <v/>
      </c>
      <c r="M238" s="176"/>
      <c r="N238" s="177"/>
      <c r="O238" s="182"/>
      <c r="P238" s="144"/>
      <c r="Q238" s="145"/>
      <c r="R238" s="180"/>
      <c r="S238" s="143"/>
      <c r="T238" s="139"/>
      <c r="U238" s="146"/>
      <c r="V238" s="166"/>
      <c r="W238" s="147"/>
      <c r="X238" s="71"/>
      <c r="AB238" s="140" t="str">
        <f t="shared" si="11"/>
        <v/>
      </c>
    </row>
    <row r="239" spans="2:28" ht="20.25" customHeight="1" x14ac:dyDescent="0.15">
      <c r="B239" s="136">
        <v>207</v>
      </c>
      <c r="C239" s="137"/>
      <c r="D239" s="138"/>
      <c r="E239" s="139"/>
      <c r="F239" s="140"/>
      <c r="G239" s="141"/>
      <c r="H239" s="142"/>
      <c r="I239" s="143"/>
      <c r="J239" s="321" t="str">
        <f>IFERROR(VLOOKUP('依頼書B　（図面が無い場合）'!$AB239,耐震地域一覧!$L$2:$M$88,2,FALSE),"")</f>
        <v/>
      </c>
      <c r="K239" s="324" t="str">
        <f t="shared" si="9"/>
        <v/>
      </c>
      <c r="L239" s="325" t="str">
        <f t="shared" si="10"/>
        <v/>
      </c>
      <c r="M239" s="176"/>
      <c r="N239" s="177"/>
      <c r="O239" s="182"/>
      <c r="P239" s="144"/>
      <c r="Q239" s="145"/>
      <c r="R239" s="180"/>
      <c r="S239" s="143"/>
      <c r="T239" s="139"/>
      <c r="U239" s="146"/>
      <c r="V239" s="166"/>
      <c r="W239" s="147"/>
      <c r="X239" s="71"/>
      <c r="AB239" s="140" t="str">
        <f t="shared" si="11"/>
        <v/>
      </c>
    </row>
    <row r="240" spans="2:28" ht="20.25" customHeight="1" x14ac:dyDescent="0.15">
      <c r="B240" s="136">
        <v>208</v>
      </c>
      <c r="C240" s="137"/>
      <c r="D240" s="138"/>
      <c r="E240" s="139"/>
      <c r="F240" s="140"/>
      <c r="G240" s="141"/>
      <c r="H240" s="142"/>
      <c r="I240" s="143"/>
      <c r="J240" s="321" t="str">
        <f>IFERROR(VLOOKUP('依頼書B　（図面が無い場合）'!$AB240,耐震地域一覧!$L$2:$M$88,2,FALSE),"")</f>
        <v/>
      </c>
      <c r="K240" s="324" t="str">
        <f t="shared" si="9"/>
        <v/>
      </c>
      <c r="L240" s="325" t="str">
        <f t="shared" si="10"/>
        <v/>
      </c>
      <c r="M240" s="176"/>
      <c r="N240" s="177"/>
      <c r="O240" s="182"/>
      <c r="P240" s="144"/>
      <c r="Q240" s="145"/>
      <c r="R240" s="180"/>
      <c r="S240" s="143"/>
      <c r="T240" s="139"/>
      <c r="U240" s="146"/>
      <c r="V240" s="166"/>
      <c r="W240" s="147"/>
      <c r="X240" s="71"/>
      <c r="AB240" s="140" t="str">
        <f t="shared" si="11"/>
        <v/>
      </c>
    </row>
    <row r="241" spans="2:28" ht="20.25" customHeight="1" x14ac:dyDescent="0.15">
      <c r="B241" s="136">
        <v>209</v>
      </c>
      <c r="C241" s="137"/>
      <c r="D241" s="138"/>
      <c r="E241" s="139"/>
      <c r="F241" s="140"/>
      <c r="G241" s="141"/>
      <c r="H241" s="142"/>
      <c r="I241" s="143"/>
      <c r="J241" s="321" t="str">
        <f>IFERROR(VLOOKUP('依頼書B　（図面が無い場合）'!$AB241,耐震地域一覧!$L$2:$M$88,2,FALSE),"")</f>
        <v/>
      </c>
      <c r="K241" s="324" t="str">
        <f t="shared" si="9"/>
        <v/>
      </c>
      <c r="L241" s="325" t="str">
        <f t="shared" si="10"/>
        <v/>
      </c>
      <c r="M241" s="176"/>
      <c r="N241" s="177"/>
      <c r="O241" s="182"/>
      <c r="P241" s="144"/>
      <c r="Q241" s="145"/>
      <c r="R241" s="180"/>
      <c r="S241" s="143"/>
      <c r="T241" s="139"/>
      <c r="U241" s="146"/>
      <c r="V241" s="166"/>
      <c r="W241" s="147"/>
      <c r="X241" s="71"/>
      <c r="AB241" s="140" t="str">
        <f t="shared" si="11"/>
        <v/>
      </c>
    </row>
    <row r="242" spans="2:28" ht="20.25" customHeight="1" x14ac:dyDescent="0.15">
      <c r="B242" s="136">
        <v>210</v>
      </c>
      <c r="C242" s="137"/>
      <c r="D242" s="138"/>
      <c r="E242" s="139"/>
      <c r="F242" s="140"/>
      <c r="G242" s="141"/>
      <c r="H242" s="142"/>
      <c r="I242" s="143"/>
      <c r="J242" s="321" t="str">
        <f>IFERROR(VLOOKUP('依頼書B　（図面が無い場合）'!$AB242,耐震地域一覧!$L$2:$M$88,2,FALSE),"")</f>
        <v/>
      </c>
      <c r="K242" s="324" t="str">
        <f t="shared" si="9"/>
        <v/>
      </c>
      <c r="L242" s="325" t="str">
        <f t="shared" si="10"/>
        <v/>
      </c>
      <c r="M242" s="176"/>
      <c r="N242" s="177"/>
      <c r="O242" s="182"/>
      <c r="P242" s="144"/>
      <c r="Q242" s="145"/>
      <c r="R242" s="180"/>
      <c r="S242" s="143"/>
      <c r="T242" s="139"/>
      <c r="U242" s="146"/>
      <c r="V242" s="166"/>
      <c r="W242" s="147"/>
      <c r="X242" s="71"/>
      <c r="AB242" s="140" t="str">
        <f t="shared" si="11"/>
        <v/>
      </c>
    </row>
    <row r="243" spans="2:28" ht="20.25" customHeight="1" x14ac:dyDescent="0.15">
      <c r="B243" s="136">
        <v>211</v>
      </c>
      <c r="C243" s="137"/>
      <c r="D243" s="138"/>
      <c r="E243" s="139"/>
      <c r="F243" s="140"/>
      <c r="G243" s="141"/>
      <c r="H243" s="142"/>
      <c r="I243" s="143"/>
      <c r="J243" s="321" t="str">
        <f>IFERROR(VLOOKUP('依頼書B　（図面が無い場合）'!$AB243,耐震地域一覧!$L$2:$M$88,2,FALSE),"")</f>
        <v/>
      </c>
      <c r="K243" s="324" t="str">
        <f t="shared" si="9"/>
        <v/>
      </c>
      <c r="L243" s="325" t="str">
        <f t="shared" si="10"/>
        <v/>
      </c>
      <c r="M243" s="176"/>
      <c r="N243" s="177"/>
      <c r="O243" s="182"/>
      <c r="P243" s="144"/>
      <c r="Q243" s="145"/>
      <c r="R243" s="180"/>
      <c r="S243" s="143"/>
      <c r="T243" s="139"/>
      <c r="U243" s="146"/>
      <c r="V243" s="166"/>
      <c r="W243" s="147"/>
      <c r="X243" s="71"/>
      <c r="AB243" s="140" t="str">
        <f t="shared" si="11"/>
        <v/>
      </c>
    </row>
    <row r="244" spans="2:28" ht="20.25" customHeight="1" x14ac:dyDescent="0.15">
      <c r="B244" s="136">
        <v>212</v>
      </c>
      <c r="C244" s="137"/>
      <c r="D244" s="138"/>
      <c r="E244" s="139"/>
      <c r="F244" s="140"/>
      <c r="G244" s="141"/>
      <c r="H244" s="142"/>
      <c r="I244" s="143"/>
      <c r="J244" s="321" t="str">
        <f>IFERROR(VLOOKUP('依頼書B　（図面が無い場合）'!$AB244,耐震地域一覧!$L$2:$M$88,2,FALSE),"")</f>
        <v/>
      </c>
      <c r="K244" s="324" t="str">
        <f t="shared" si="9"/>
        <v/>
      </c>
      <c r="L244" s="325" t="str">
        <f t="shared" si="10"/>
        <v/>
      </c>
      <c r="M244" s="176"/>
      <c r="N244" s="177"/>
      <c r="O244" s="182"/>
      <c r="P244" s="144"/>
      <c r="Q244" s="145"/>
      <c r="R244" s="180"/>
      <c r="S244" s="143"/>
      <c r="T244" s="139"/>
      <c r="U244" s="146"/>
      <c r="V244" s="166"/>
      <c r="W244" s="147"/>
      <c r="X244" s="71"/>
      <c r="AB244" s="140" t="str">
        <f t="shared" si="11"/>
        <v/>
      </c>
    </row>
    <row r="245" spans="2:28" ht="20.25" customHeight="1" x14ac:dyDescent="0.15">
      <c r="B245" s="136">
        <v>213</v>
      </c>
      <c r="C245" s="137"/>
      <c r="D245" s="138"/>
      <c r="E245" s="139"/>
      <c r="F245" s="140"/>
      <c r="G245" s="141"/>
      <c r="H245" s="142"/>
      <c r="I245" s="143"/>
      <c r="J245" s="321" t="str">
        <f>IFERROR(VLOOKUP('依頼書B　（図面が無い場合）'!$AB245,耐震地域一覧!$L$2:$M$88,2,FALSE),"")</f>
        <v/>
      </c>
      <c r="K245" s="324" t="str">
        <f t="shared" si="9"/>
        <v/>
      </c>
      <c r="L245" s="325" t="str">
        <f t="shared" si="10"/>
        <v/>
      </c>
      <c r="M245" s="176"/>
      <c r="N245" s="177"/>
      <c r="O245" s="182"/>
      <c r="P245" s="144"/>
      <c r="Q245" s="145"/>
      <c r="R245" s="180"/>
      <c r="S245" s="143"/>
      <c r="T245" s="139"/>
      <c r="U245" s="146"/>
      <c r="V245" s="166"/>
      <c r="W245" s="147"/>
      <c r="X245" s="71"/>
      <c r="AB245" s="140" t="str">
        <f t="shared" si="11"/>
        <v/>
      </c>
    </row>
    <row r="246" spans="2:28" ht="20.25" customHeight="1" x14ac:dyDescent="0.15">
      <c r="B246" s="136">
        <v>214</v>
      </c>
      <c r="C246" s="137"/>
      <c r="D246" s="138"/>
      <c r="E246" s="139"/>
      <c r="F246" s="140"/>
      <c r="G246" s="141"/>
      <c r="H246" s="142"/>
      <c r="I246" s="143"/>
      <c r="J246" s="321" t="str">
        <f>IFERROR(VLOOKUP('依頼書B　（図面が無い場合）'!$AB246,耐震地域一覧!$L$2:$M$88,2,FALSE),"")</f>
        <v/>
      </c>
      <c r="K246" s="324" t="str">
        <f t="shared" si="9"/>
        <v/>
      </c>
      <c r="L246" s="325" t="str">
        <f t="shared" si="10"/>
        <v/>
      </c>
      <c r="M246" s="176"/>
      <c r="N246" s="177"/>
      <c r="O246" s="182"/>
      <c r="P246" s="144"/>
      <c r="Q246" s="145"/>
      <c r="R246" s="180"/>
      <c r="S246" s="143"/>
      <c r="T246" s="139"/>
      <c r="U246" s="146"/>
      <c r="V246" s="166"/>
      <c r="W246" s="147"/>
      <c r="X246" s="71"/>
      <c r="AB246" s="140" t="str">
        <f t="shared" si="11"/>
        <v/>
      </c>
    </row>
    <row r="247" spans="2:28" ht="20.25" customHeight="1" x14ac:dyDescent="0.15">
      <c r="B247" s="136">
        <v>215</v>
      </c>
      <c r="C247" s="137"/>
      <c r="D247" s="138"/>
      <c r="E247" s="139"/>
      <c r="F247" s="140"/>
      <c r="G247" s="141"/>
      <c r="H247" s="142"/>
      <c r="I247" s="143"/>
      <c r="J247" s="321" t="str">
        <f>IFERROR(VLOOKUP('依頼書B　（図面が無い場合）'!$AB247,耐震地域一覧!$L$2:$M$88,2,FALSE),"")</f>
        <v/>
      </c>
      <c r="K247" s="324" t="str">
        <f t="shared" si="9"/>
        <v/>
      </c>
      <c r="L247" s="325" t="str">
        <f t="shared" si="10"/>
        <v/>
      </c>
      <c r="M247" s="176"/>
      <c r="N247" s="177"/>
      <c r="O247" s="182"/>
      <c r="P247" s="144"/>
      <c r="Q247" s="145"/>
      <c r="R247" s="180"/>
      <c r="S247" s="143"/>
      <c r="T247" s="139"/>
      <c r="U247" s="146"/>
      <c r="V247" s="166"/>
      <c r="W247" s="147"/>
      <c r="X247" s="71"/>
      <c r="AB247" s="140" t="str">
        <f t="shared" si="11"/>
        <v/>
      </c>
    </row>
    <row r="248" spans="2:28" ht="20.25" customHeight="1" x14ac:dyDescent="0.15">
      <c r="B248" s="136">
        <v>216</v>
      </c>
      <c r="C248" s="137"/>
      <c r="D248" s="138"/>
      <c r="E248" s="139"/>
      <c r="F248" s="140"/>
      <c r="G248" s="141"/>
      <c r="H248" s="142"/>
      <c r="I248" s="143"/>
      <c r="J248" s="321" t="str">
        <f>IFERROR(VLOOKUP('依頼書B　（図面が無い場合）'!$AB248,耐震地域一覧!$L$2:$M$88,2,FALSE),"")</f>
        <v/>
      </c>
      <c r="K248" s="324" t="str">
        <f t="shared" si="9"/>
        <v/>
      </c>
      <c r="L248" s="325" t="str">
        <f t="shared" si="10"/>
        <v/>
      </c>
      <c r="M248" s="176"/>
      <c r="N248" s="177"/>
      <c r="O248" s="182"/>
      <c r="P248" s="144"/>
      <c r="Q248" s="145"/>
      <c r="R248" s="180"/>
      <c r="S248" s="143"/>
      <c r="T248" s="139"/>
      <c r="U248" s="146"/>
      <c r="V248" s="166"/>
      <c r="W248" s="147"/>
      <c r="X248" s="71"/>
      <c r="AB248" s="140" t="str">
        <f t="shared" si="11"/>
        <v/>
      </c>
    </row>
    <row r="249" spans="2:28" ht="20.25" customHeight="1" x14ac:dyDescent="0.15">
      <c r="B249" s="136">
        <v>217</v>
      </c>
      <c r="C249" s="137"/>
      <c r="D249" s="138"/>
      <c r="E249" s="139"/>
      <c r="F249" s="140"/>
      <c r="G249" s="141"/>
      <c r="H249" s="142"/>
      <c r="I249" s="143"/>
      <c r="J249" s="321" t="str">
        <f>IFERROR(VLOOKUP('依頼書B　（図面が無い場合）'!$AB249,耐震地域一覧!$L$2:$M$88,2,FALSE),"")</f>
        <v/>
      </c>
      <c r="K249" s="324" t="str">
        <f t="shared" si="9"/>
        <v/>
      </c>
      <c r="L249" s="325" t="str">
        <f t="shared" si="10"/>
        <v/>
      </c>
      <c r="M249" s="176"/>
      <c r="N249" s="177"/>
      <c r="O249" s="182"/>
      <c r="P249" s="144"/>
      <c r="Q249" s="145"/>
      <c r="R249" s="180"/>
      <c r="S249" s="143"/>
      <c r="T249" s="139"/>
      <c r="U249" s="146"/>
      <c r="V249" s="166"/>
      <c r="W249" s="147"/>
      <c r="X249" s="71"/>
      <c r="AB249" s="140" t="str">
        <f t="shared" si="11"/>
        <v/>
      </c>
    </row>
    <row r="250" spans="2:28" ht="20.25" customHeight="1" x14ac:dyDescent="0.15">
      <c r="B250" s="136">
        <v>218</v>
      </c>
      <c r="C250" s="137"/>
      <c r="D250" s="138"/>
      <c r="E250" s="139"/>
      <c r="F250" s="140"/>
      <c r="G250" s="141"/>
      <c r="H250" s="142"/>
      <c r="I250" s="143"/>
      <c r="J250" s="321" t="str">
        <f>IFERROR(VLOOKUP('依頼書B　（図面が無い場合）'!$AB250,耐震地域一覧!$L$2:$M$88,2,FALSE),"")</f>
        <v/>
      </c>
      <c r="K250" s="324" t="str">
        <f t="shared" si="9"/>
        <v/>
      </c>
      <c r="L250" s="325" t="str">
        <f t="shared" si="10"/>
        <v/>
      </c>
      <c r="M250" s="176"/>
      <c r="N250" s="177"/>
      <c r="O250" s="182"/>
      <c r="P250" s="144"/>
      <c r="Q250" s="145"/>
      <c r="R250" s="180"/>
      <c r="S250" s="143"/>
      <c r="T250" s="139"/>
      <c r="U250" s="146"/>
      <c r="V250" s="166"/>
      <c r="W250" s="147"/>
      <c r="X250" s="71"/>
      <c r="AB250" s="140" t="str">
        <f t="shared" si="11"/>
        <v/>
      </c>
    </row>
    <row r="251" spans="2:28" ht="20.25" customHeight="1" x14ac:dyDescent="0.15">
      <c r="B251" s="136">
        <v>219</v>
      </c>
      <c r="C251" s="137"/>
      <c r="D251" s="138"/>
      <c r="E251" s="139"/>
      <c r="F251" s="140"/>
      <c r="G251" s="141"/>
      <c r="H251" s="142"/>
      <c r="I251" s="143"/>
      <c r="J251" s="321" t="str">
        <f>IFERROR(VLOOKUP('依頼書B　（図面が無い場合）'!$AB251,耐震地域一覧!$L$2:$M$88,2,FALSE),"")</f>
        <v/>
      </c>
      <c r="K251" s="324" t="str">
        <f t="shared" si="9"/>
        <v/>
      </c>
      <c r="L251" s="325" t="str">
        <f t="shared" si="10"/>
        <v/>
      </c>
      <c r="M251" s="176"/>
      <c r="N251" s="177"/>
      <c r="O251" s="182"/>
      <c r="P251" s="144"/>
      <c r="Q251" s="145"/>
      <c r="R251" s="180"/>
      <c r="S251" s="143"/>
      <c r="T251" s="139"/>
      <c r="U251" s="146"/>
      <c r="V251" s="166"/>
      <c r="W251" s="147"/>
      <c r="X251" s="71"/>
      <c r="AB251" s="140" t="str">
        <f t="shared" si="11"/>
        <v/>
      </c>
    </row>
    <row r="252" spans="2:28" ht="20.25" customHeight="1" x14ac:dyDescent="0.15">
      <c r="B252" s="136">
        <v>220</v>
      </c>
      <c r="C252" s="137"/>
      <c r="D252" s="138"/>
      <c r="E252" s="139"/>
      <c r="F252" s="140"/>
      <c r="G252" s="141"/>
      <c r="H252" s="142"/>
      <c r="I252" s="143"/>
      <c r="J252" s="321" t="str">
        <f>IFERROR(VLOOKUP('依頼書B　（図面が無い場合）'!$AB252,耐震地域一覧!$L$2:$M$88,2,FALSE),"")</f>
        <v/>
      </c>
      <c r="K252" s="324" t="str">
        <f t="shared" si="9"/>
        <v/>
      </c>
      <c r="L252" s="325" t="str">
        <f t="shared" si="10"/>
        <v/>
      </c>
      <c r="M252" s="176"/>
      <c r="N252" s="177"/>
      <c r="O252" s="182"/>
      <c r="P252" s="144"/>
      <c r="Q252" s="145"/>
      <c r="R252" s="180"/>
      <c r="S252" s="143"/>
      <c r="T252" s="139"/>
      <c r="U252" s="146"/>
      <c r="V252" s="166"/>
      <c r="W252" s="147"/>
      <c r="X252" s="71"/>
      <c r="AB252" s="140" t="str">
        <f t="shared" si="11"/>
        <v/>
      </c>
    </row>
    <row r="253" spans="2:28" ht="20.25" customHeight="1" x14ac:dyDescent="0.15">
      <c r="B253" s="136">
        <v>221</v>
      </c>
      <c r="C253" s="137"/>
      <c r="D253" s="138"/>
      <c r="E253" s="139"/>
      <c r="F253" s="140"/>
      <c r="G253" s="141"/>
      <c r="H253" s="142"/>
      <c r="I253" s="143"/>
      <c r="J253" s="321" t="str">
        <f>IFERROR(VLOOKUP('依頼書B　（図面が無い場合）'!$AB253,耐震地域一覧!$L$2:$M$88,2,FALSE),"")</f>
        <v/>
      </c>
      <c r="K253" s="324" t="str">
        <f t="shared" si="9"/>
        <v/>
      </c>
      <c r="L253" s="325" t="str">
        <f t="shared" si="10"/>
        <v/>
      </c>
      <c r="M253" s="176"/>
      <c r="N253" s="177"/>
      <c r="O253" s="182"/>
      <c r="P253" s="144"/>
      <c r="Q253" s="145"/>
      <c r="R253" s="180"/>
      <c r="S253" s="143"/>
      <c r="T253" s="139"/>
      <c r="U253" s="146"/>
      <c r="V253" s="166"/>
      <c r="W253" s="147"/>
      <c r="X253" s="71"/>
      <c r="AB253" s="140" t="str">
        <f t="shared" si="11"/>
        <v/>
      </c>
    </row>
    <row r="254" spans="2:28" ht="20.25" customHeight="1" x14ac:dyDescent="0.15">
      <c r="B254" s="136">
        <v>222</v>
      </c>
      <c r="C254" s="137"/>
      <c r="D254" s="138"/>
      <c r="E254" s="139"/>
      <c r="F254" s="140"/>
      <c r="G254" s="141"/>
      <c r="H254" s="142"/>
      <c r="I254" s="143"/>
      <c r="J254" s="321" t="str">
        <f>IFERROR(VLOOKUP('依頼書B　（図面が無い場合）'!$AB254,耐震地域一覧!$L$2:$M$88,2,FALSE),"")</f>
        <v/>
      </c>
      <c r="K254" s="324" t="str">
        <f t="shared" si="9"/>
        <v/>
      </c>
      <c r="L254" s="325" t="str">
        <f t="shared" si="10"/>
        <v/>
      </c>
      <c r="M254" s="176"/>
      <c r="N254" s="177"/>
      <c r="O254" s="182"/>
      <c r="P254" s="144"/>
      <c r="Q254" s="145"/>
      <c r="R254" s="180"/>
      <c r="S254" s="143"/>
      <c r="T254" s="139"/>
      <c r="U254" s="146"/>
      <c r="V254" s="166"/>
      <c r="W254" s="147"/>
      <c r="X254" s="71"/>
      <c r="AB254" s="140" t="str">
        <f t="shared" si="11"/>
        <v/>
      </c>
    </row>
    <row r="255" spans="2:28" ht="20.25" customHeight="1" x14ac:dyDescent="0.15">
      <c r="B255" s="136">
        <v>223</v>
      </c>
      <c r="C255" s="137"/>
      <c r="D255" s="138"/>
      <c r="E255" s="139"/>
      <c r="F255" s="140"/>
      <c r="G255" s="141"/>
      <c r="H255" s="142"/>
      <c r="I255" s="143"/>
      <c r="J255" s="321" t="str">
        <f>IFERROR(VLOOKUP('依頼書B　（図面が無い場合）'!$AB255,耐震地域一覧!$L$2:$M$88,2,FALSE),"")</f>
        <v/>
      </c>
      <c r="K255" s="324" t="str">
        <f t="shared" si="9"/>
        <v/>
      </c>
      <c r="L255" s="325" t="str">
        <f t="shared" si="10"/>
        <v/>
      </c>
      <c r="M255" s="176"/>
      <c r="N255" s="177"/>
      <c r="O255" s="182"/>
      <c r="P255" s="144"/>
      <c r="Q255" s="145"/>
      <c r="R255" s="180"/>
      <c r="S255" s="143"/>
      <c r="T255" s="139"/>
      <c r="U255" s="146"/>
      <c r="V255" s="166"/>
      <c r="W255" s="147"/>
      <c r="X255" s="71"/>
      <c r="AB255" s="140" t="str">
        <f t="shared" si="11"/>
        <v/>
      </c>
    </row>
    <row r="256" spans="2:28" ht="20.25" customHeight="1" x14ac:dyDescent="0.15">
      <c r="B256" s="136">
        <v>224</v>
      </c>
      <c r="C256" s="137"/>
      <c r="D256" s="138"/>
      <c r="E256" s="139"/>
      <c r="F256" s="140"/>
      <c r="G256" s="141"/>
      <c r="H256" s="142"/>
      <c r="I256" s="143"/>
      <c r="J256" s="321" t="str">
        <f>IFERROR(VLOOKUP('依頼書B　（図面が無い場合）'!$AB256,耐震地域一覧!$L$2:$M$88,2,FALSE),"")</f>
        <v/>
      </c>
      <c r="K256" s="324" t="str">
        <f t="shared" si="9"/>
        <v/>
      </c>
      <c r="L256" s="325" t="str">
        <f t="shared" si="10"/>
        <v/>
      </c>
      <c r="M256" s="176"/>
      <c r="N256" s="177"/>
      <c r="O256" s="182"/>
      <c r="P256" s="144"/>
      <c r="Q256" s="145"/>
      <c r="R256" s="180"/>
      <c r="S256" s="143"/>
      <c r="T256" s="139"/>
      <c r="U256" s="146"/>
      <c r="V256" s="166"/>
      <c r="W256" s="147"/>
      <c r="X256" s="71"/>
      <c r="AB256" s="140" t="str">
        <f t="shared" si="11"/>
        <v/>
      </c>
    </row>
    <row r="257" spans="2:28" ht="20.25" customHeight="1" x14ac:dyDescent="0.15">
      <c r="B257" s="136">
        <v>225</v>
      </c>
      <c r="C257" s="137"/>
      <c r="D257" s="138"/>
      <c r="E257" s="139"/>
      <c r="F257" s="140"/>
      <c r="G257" s="141"/>
      <c r="H257" s="142"/>
      <c r="I257" s="143"/>
      <c r="J257" s="321" t="str">
        <f>IFERROR(VLOOKUP('依頼書B　（図面が無い場合）'!$AB257,耐震地域一覧!$L$2:$M$88,2,FALSE),"")</f>
        <v/>
      </c>
      <c r="K257" s="324" t="str">
        <f t="shared" si="9"/>
        <v/>
      </c>
      <c r="L257" s="325" t="str">
        <f t="shared" si="10"/>
        <v/>
      </c>
      <c r="M257" s="176"/>
      <c r="N257" s="177"/>
      <c r="O257" s="182"/>
      <c r="P257" s="144"/>
      <c r="Q257" s="145"/>
      <c r="R257" s="180"/>
      <c r="S257" s="143"/>
      <c r="T257" s="139"/>
      <c r="U257" s="146"/>
      <c r="V257" s="166"/>
      <c r="W257" s="147"/>
      <c r="X257" s="71"/>
      <c r="AB257" s="140" t="str">
        <f t="shared" si="11"/>
        <v/>
      </c>
    </row>
    <row r="258" spans="2:28" ht="20.25" customHeight="1" x14ac:dyDescent="0.15">
      <c r="B258" s="136">
        <v>226</v>
      </c>
      <c r="C258" s="137"/>
      <c r="D258" s="138"/>
      <c r="E258" s="139"/>
      <c r="F258" s="140"/>
      <c r="G258" s="141"/>
      <c r="H258" s="142"/>
      <c r="I258" s="143"/>
      <c r="J258" s="321" t="str">
        <f>IFERROR(VLOOKUP('依頼書B　（図面が無い場合）'!$AB258,耐震地域一覧!$L$2:$M$88,2,FALSE),"")</f>
        <v/>
      </c>
      <c r="K258" s="324" t="str">
        <f t="shared" si="9"/>
        <v/>
      </c>
      <c r="L258" s="325" t="str">
        <f t="shared" si="10"/>
        <v/>
      </c>
      <c r="M258" s="176"/>
      <c r="N258" s="177"/>
      <c r="O258" s="182"/>
      <c r="P258" s="144"/>
      <c r="Q258" s="145"/>
      <c r="R258" s="180"/>
      <c r="S258" s="143"/>
      <c r="T258" s="139"/>
      <c r="U258" s="146"/>
      <c r="V258" s="166"/>
      <c r="W258" s="147"/>
      <c r="X258" s="71"/>
      <c r="AB258" s="140" t="str">
        <f t="shared" si="11"/>
        <v/>
      </c>
    </row>
    <row r="259" spans="2:28" ht="20.25" customHeight="1" x14ac:dyDescent="0.15">
      <c r="B259" s="136">
        <v>227</v>
      </c>
      <c r="C259" s="137"/>
      <c r="D259" s="138"/>
      <c r="E259" s="139"/>
      <c r="F259" s="140"/>
      <c r="G259" s="141"/>
      <c r="H259" s="142"/>
      <c r="I259" s="143"/>
      <c r="J259" s="321" t="str">
        <f>IFERROR(VLOOKUP('依頼書B　（図面が無い場合）'!$AB259,耐震地域一覧!$L$2:$M$88,2,FALSE),"")</f>
        <v/>
      </c>
      <c r="K259" s="324" t="str">
        <f t="shared" si="9"/>
        <v/>
      </c>
      <c r="L259" s="325" t="str">
        <f t="shared" si="10"/>
        <v/>
      </c>
      <c r="M259" s="176"/>
      <c r="N259" s="177"/>
      <c r="O259" s="182"/>
      <c r="P259" s="144"/>
      <c r="Q259" s="145"/>
      <c r="R259" s="180"/>
      <c r="S259" s="143"/>
      <c r="T259" s="139"/>
      <c r="U259" s="146"/>
      <c r="V259" s="166"/>
      <c r="W259" s="147"/>
      <c r="X259" s="71"/>
      <c r="AB259" s="140" t="str">
        <f t="shared" si="11"/>
        <v/>
      </c>
    </row>
    <row r="260" spans="2:28" ht="20.25" customHeight="1" x14ac:dyDescent="0.15">
      <c r="B260" s="136">
        <v>228</v>
      </c>
      <c r="C260" s="137"/>
      <c r="D260" s="138"/>
      <c r="E260" s="139"/>
      <c r="F260" s="140"/>
      <c r="G260" s="141"/>
      <c r="H260" s="142"/>
      <c r="I260" s="143"/>
      <c r="J260" s="321" t="str">
        <f>IFERROR(VLOOKUP('依頼書B　（図面が無い場合）'!$AB260,耐震地域一覧!$L$2:$M$88,2,FALSE),"")</f>
        <v/>
      </c>
      <c r="K260" s="324" t="str">
        <f t="shared" si="9"/>
        <v/>
      </c>
      <c r="L260" s="325" t="str">
        <f t="shared" si="10"/>
        <v/>
      </c>
      <c r="M260" s="176"/>
      <c r="N260" s="177"/>
      <c r="O260" s="182"/>
      <c r="P260" s="144"/>
      <c r="Q260" s="145"/>
      <c r="R260" s="180"/>
      <c r="S260" s="143"/>
      <c r="T260" s="139"/>
      <c r="U260" s="146"/>
      <c r="V260" s="166"/>
      <c r="W260" s="147"/>
      <c r="X260" s="71"/>
      <c r="AB260" s="140" t="str">
        <f t="shared" si="11"/>
        <v/>
      </c>
    </row>
    <row r="261" spans="2:28" ht="20.25" customHeight="1" x14ac:dyDescent="0.15">
      <c r="B261" s="136">
        <v>229</v>
      </c>
      <c r="C261" s="137"/>
      <c r="D261" s="138"/>
      <c r="E261" s="139"/>
      <c r="F261" s="140"/>
      <c r="G261" s="141"/>
      <c r="H261" s="142"/>
      <c r="I261" s="143"/>
      <c r="J261" s="321" t="str">
        <f>IFERROR(VLOOKUP('依頼書B　（図面が無い場合）'!$AB261,耐震地域一覧!$L$2:$M$88,2,FALSE),"")</f>
        <v/>
      </c>
      <c r="K261" s="324" t="str">
        <f t="shared" si="9"/>
        <v/>
      </c>
      <c r="L261" s="325" t="str">
        <f t="shared" si="10"/>
        <v/>
      </c>
      <c r="M261" s="176"/>
      <c r="N261" s="177"/>
      <c r="O261" s="182"/>
      <c r="P261" s="144"/>
      <c r="Q261" s="145"/>
      <c r="R261" s="180"/>
      <c r="S261" s="143"/>
      <c r="T261" s="139"/>
      <c r="U261" s="146"/>
      <c r="V261" s="166"/>
      <c r="W261" s="147"/>
      <c r="X261" s="71"/>
      <c r="AB261" s="140" t="str">
        <f t="shared" si="11"/>
        <v/>
      </c>
    </row>
    <row r="262" spans="2:28" ht="20.25" customHeight="1" x14ac:dyDescent="0.15">
      <c r="B262" s="136">
        <v>230</v>
      </c>
      <c r="C262" s="137"/>
      <c r="D262" s="138"/>
      <c r="E262" s="139"/>
      <c r="F262" s="140"/>
      <c r="G262" s="141"/>
      <c r="H262" s="142"/>
      <c r="I262" s="143"/>
      <c r="J262" s="321" t="str">
        <f>IFERROR(VLOOKUP('依頼書B　（図面が無い場合）'!$AB262,耐震地域一覧!$L$2:$M$88,2,FALSE),"")</f>
        <v/>
      </c>
      <c r="K262" s="324" t="str">
        <f t="shared" si="9"/>
        <v/>
      </c>
      <c r="L262" s="325" t="str">
        <f t="shared" si="10"/>
        <v/>
      </c>
      <c r="M262" s="176"/>
      <c r="N262" s="177"/>
      <c r="O262" s="182"/>
      <c r="P262" s="144"/>
      <c r="Q262" s="145"/>
      <c r="R262" s="180"/>
      <c r="S262" s="143"/>
      <c r="T262" s="139"/>
      <c r="U262" s="146"/>
      <c r="V262" s="166"/>
      <c r="W262" s="147"/>
      <c r="X262" s="71"/>
      <c r="AB262" s="140" t="str">
        <f t="shared" si="11"/>
        <v/>
      </c>
    </row>
    <row r="263" spans="2:28" ht="20.25" customHeight="1" x14ac:dyDescent="0.15">
      <c r="B263" s="136">
        <v>231</v>
      </c>
      <c r="C263" s="137"/>
      <c r="D263" s="138"/>
      <c r="E263" s="139"/>
      <c r="F263" s="140"/>
      <c r="G263" s="141"/>
      <c r="H263" s="142"/>
      <c r="I263" s="143"/>
      <c r="J263" s="321" t="str">
        <f>IFERROR(VLOOKUP('依頼書B　（図面が無い場合）'!$AB263,耐震地域一覧!$L$2:$M$88,2,FALSE),"")</f>
        <v/>
      </c>
      <c r="K263" s="324" t="str">
        <f t="shared" si="9"/>
        <v/>
      </c>
      <c r="L263" s="325" t="str">
        <f t="shared" si="10"/>
        <v/>
      </c>
      <c r="M263" s="176"/>
      <c r="N263" s="177"/>
      <c r="O263" s="182"/>
      <c r="P263" s="144"/>
      <c r="Q263" s="145"/>
      <c r="R263" s="180"/>
      <c r="S263" s="143"/>
      <c r="T263" s="139"/>
      <c r="U263" s="146"/>
      <c r="V263" s="166"/>
      <c r="W263" s="147"/>
      <c r="X263" s="71"/>
      <c r="AB263" s="140" t="str">
        <f t="shared" si="11"/>
        <v/>
      </c>
    </row>
    <row r="264" spans="2:28" ht="20.25" customHeight="1" x14ac:dyDescent="0.15">
      <c r="B264" s="136">
        <v>232</v>
      </c>
      <c r="C264" s="137"/>
      <c r="D264" s="138"/>
      <c r="E264" s="139"/>
      <c r="F264" s="140"/>
      <c r="G264" s="141"/>
      <c r="H264" s="142"/>
      <c r="I264" s="143"/>
      <c r="J264" s="321" t="str">
        <f>IFERROR(VLOOKUP('依頼書B　（図面が無い場合）'!$AB264,耐震地域一覧!$L$2:$M$88,2,FALSE),"")</f>
        <v/>
      </c>
      <c r="K264" s="324" t="str">
        <f t="shared" si="9"/>
        <v/>
      </c>
      <c r="L264" s="325" t="str">
        <f t="shared" si="10"/>
        <v/>
      </c>
      <c r="M264" s="176"/>
      <c r="N264" s="177"/>
      <c r="O264" s="182"/>
      <c r="P264" s="144"/>
      <c r="Q264" s="145"/>
      <c r="R264" s="180"/>
      <c r="S264" s="143"/>
      <c r="T264" s="139"/>
      <c r="U264" s="146"/>
      <c r="V264" s="166"/>
      <c r="W264" s="147"/>
      <c r="X264" s="71"/>
      <c r="AB264" s="140" t="str">
        <f t="shared" si="11"/>
        <v/>
      </c>
    </row>
    <row r="265" spans="2:28" ht="20.25" customHeight="1" x14ac:dyDescent="0.15">
      <c r="B265" s="136">
        <v>233</v>
      </c>
      <c r="C265" s="137"/>
      <c r="D265" s="138"/>
      <c r="E265" s="139"/>
      <c r="F265" s="140"/>
      <c r="G265" s="141"/>
      <c r="H265" s="142"/>
      <c r="I265" s="143"/>
      <c r="J265" s="321" t="str">
        <f>IFERROR(VLOOKUP('依頼書B　（図面が無い場合）'!$AB265,耐震地域一覧!$L$2:$M$88,2,FALSE),"")</f>
        <v/>
      </c>
      <c r="K265" s="324" t="str">
        <f t="shared" si="9"/>
        <v/>
      </c>
      <c r="L265" s="325" t="str">
        <f t="shared" si="10"/>
        <v/>
      </c>
      <c r="M265" s="176"/>
      <c r="N265" s="177"/>
      <c r="O265" s="182"/>
      <c r="P265" s="144"/>
      <c r="Q265" s="145"/>
      <c r="R265" s="180"/>
      <c r="S265" s="143"/>
      <c r="T265" s="139"/>
      <c r="U265" s="146"/>
      <c r="V265" s="166"/>
      <c r="W265" s="147"/>
      <c r="X265" s="71"/>
      <c r="AB265" s="140" t="str">
        <f t="shared" si="11"/>
        <v/>
      </c>
    </row>
    <row r="266" spans="2:28" ht="20.25" customHeight="1" x14ac:dyDescent="0.15">
      <c r="B266" s="136">
        <v>234</v>
      </c>
      <c r="C266" s="137"/>
      <c r="D266" s="138"/>
      <c r="E266" s="139"/>
      <c r="F266" s="140"/>
      <c r="G266" s="141"/>
      <c r="H266" s="142"/>
      <c r="I266" s="143"/>
      <c r="J266" s="321" t="str">
        <f>IFERROR(VLOOKUP('依頼書B　（図面が無い場合）'!$AB266,耐震地域一覧!$L$2:$M$88,2,FALSE),"")</f>
        <v/>
      </c>
      <c r="K266" s="324" t="str">
        <f t="shared" si="9"/>
        <v/>
      </c>
      <c r="L266" s="325" t="str">
        <f t="shared" si="10"/>
        <v/>
      </c>
      <c r="M266" s="176"/>
      <c r="N266" s="177"/>
      <c r="O266" s="182"/>
      <c r="P266" s="144"/>
      <c r="Q266" s="145"/>
      <c r="R266" s="180"/>
      <c r="S266" s="143"/>
      <c r="T266" s="139"/>
      <c r="U266" s="146"/>
      <c r="V266" s="166"/>
      <c r="W266" s="147"/>
      <c r="X266" s="71"/>
      <c r="AB266" s="140" t="str">
        <f t="shared" si="11"/>
        <v/>
      </c>
    </row>
    <row r="267" spans="2:28" ht="20.25" customHeight="1" x14ac:dyDescent="0.15">
      <c r="B267" s="136">
        <v>235</v>
      </c>
      <c r="C267" s="137"/>
      <c r="D267" s="138"/>
      <c r="E267" s="139"/>
      <c r="F267" s="140"/>
      <c r="G267" s="141"/>
      <c r="H267" s="142"/>
      <c r="I267" s="143"/>
      <c r="J267" s="321" t="str">
        <f>IFERROR(VLOOKUP('依頼書B　（図面が無い場合）'!$AB267,耐震地域一覧!$L$2:$M$88,2,FALSE),"")</f>
        <v/>
      </c>
      <c r="K267" s="324" t="str">
        <f t="shared" si="9"/>
        <v/>
      </c>
      <c r="L267" s="325" t="str">
        <f t="shared" si="10"/>
        <v/>
      </c>
      <c r="M267" s="176"/>
      <c r="N267" s="177"/>
      <c r="O267" s="182"/>
      <c r="P267" s="144"/>
      <c r="Q267" s="145"/>
      <c r="R267" s="180"/>
      <c r="S267" s="143"/>
      <c r="T267" s="139"/>
      <c r="U267" s="146"/>
      <c r="V267" s="166"/>
      <c r="W267" s="147"/>
      <c r="X267" s="71"/>
      <c r="AB267" s="140" t="str">
        <f t="shared" si="11"/>
        <v/>
      </c>
    </row>
    <row r="268" spans="2:28" ht="20.25" customHeight="1" x14ac:dyDescent="0.15">
      <c r="B268" s="136">
        <v>236</v>
      </c>
      <c r="C268" s="137"/>
      <c r="D268" s="138"/>
      <c r="E268" s="139"/>
      <c r="F268" s="140"/>
      <c r="G268" s="141"/>
      <c r="H268" s="142"/>
      <c r="I268" s="143"/>
      <c r="J268" s="321" t="str">
        <f>IFERROR(VLOOKUP('依頼書B　（図面が無い場合）'!$AB268,耐震地域一覧!$L$2:$M$88,2,FALSE),"")</f>
        <v/>
      </c>
      <c r="K268" s="324" t="str">
        <f t="shared" si="9"/>
        <v/>
      </c>
      <c r="L268" s="325" t="str">
        <f t="shared" si="10"/>
        <v/>
      </c>
      <c r="M268" s="176"/>
      <c r="N268" s="177"/>
      <c r="O268" s="182"/>
      <c r="P268" s="144"/>
      <c r="Q268" s="145"/>
      <c r="R268" s="180"/>
      <c r="S268" s="143"/>
      <c r="T268" s="139"/>
      <c r="U268" s="146"/>
      <c r="V268" s="166"/>
      <c r="W268" s="147"/>
      <c r="X268" s="71"/>
      <c r="AB268" s="140" t="str">
        <f t="shared" si="11"/>
        <v/>
      </c>
    </row>
    <row r="269" spans="2:28" ht="20.25" customHeight="1" x14ac:dyDescent="0.15">
      <c r="B269" s="136">
        <v>237</v>
      </c>
      <c r="C269" s="137"/>
      <c r="D269" s="138"/>
      <c r="E269" s="139"/>
      <c r="F269" s="140"/>
      <c r="G269" s="141"/>
      <c r="H269" s="142"/>
      <c r="I269" s="143"/>
      <c r="J269" s="321" t="str">
        <f>IFERROR(VLOOKUP('依頼書B　（図面が無い場合）'!$AB269,耐震地域一覧!$L$2:$M$88,2,FALSE),"")</f>
        <v/>
      </c>
      <c r="K269" s="324" t="str">
        <f t="shared" si="9"/>
        <v/>
      </c>
      <c r="L269" s="325" t="str">
        <f t="shared" si="10"/>
        <v/>
      </c>
      <c r="M269" s="176"/>
      <c r="N269" s="177"/>
      <c r="O269" s="182"/>
      <c r="P269" s="144"/>
      <c r="Q269" s="145"/>
      <c r="R269" s="180"/>
      <c r="S269" s="143"/>
      <c r="T269" s="139"/>
      <c r="U269" s="146"/>
      <c r="V269" s="166"/>
      <c r="W269" s="147"/>
      <c r="X269" s="71"/>
      <c r="AB269" s="140" t="str">
        <f t="shared" si="11"/>
        <v/>
      </c>
    </row>
    <row r="270" spans="2:28" ht="20.25" customHeight="1" x14ac:dyDescent="0.15">
      <c r="B270" s="136">
        <v>238</v>
      </c>
      <c r="C270" s="137"/>
      <c r="D270" s="138"/>
      <c r="E270" s="139"/>
      <c r="F270" s="140"/>
      <c r="G270" s="141"/>
      <c r="H270" s="142"/>
      <c r="I270" s="143"/>
      <c r="J270" s="321" t="str">
        <f>IFERROR(VLOOKUP('依頼書B　（図面が無い場合）'!$AB270,耐震地域一覧!$L$2:$M$88,2,FALSE),"")</f>
        <v/>
      </c>
      <c r="K270" s="324" t="str">
        <f t="shared" si="9"/>
        <v/>
      </c>
      <c r="L270" s="325" t="str">
        <f t="shared" si="10"/>
        <v/>
      </c>
      <c r="M270" s="176"/>
      <c r="N270" s="177"/>
      <c r="O270" s="182"/>
      <c r="P270" s="144"/>
      <c r="Q270" s="145"/>
      <c r="R270" s="180"/>
      <c r="S270" s="143"/>
      <c r="T270" s="139"/>
      <c r="U270" s="146"/>
      <c r="V270" s="166"/>
      <c r="W270" s="147"/>
      <c r="X270" s="71"/>
      <c r="AB270" s="140" t="str">
        <f t="shared" si="11"/>
        <v/>
      </c>
    </row>
    <row r="271" spans="2:28" ht="20.25" customHeight="1" x14ac:dyDescent="0.15">
      <c r="B271" s="136">
        <v>239</v>
      </c>
      <c r="C271" s="137"/>
      <c r="D271" s="138"/>
      <c r="E271" s="139"/>
      <c r="F271" s="140"/>
      <c r="G271" s="141"/>
      <c r="H271" s="142"/>
      <c r="I271" s="143"/>
      <c r="J271" s="321" t="str">
        <f>IFERROR(VLOOKUP('依頼書B　（図面が無い場合）'!$AB271,耐震地域一覧!$L$2:$M$88,2,FALSE),"")</f>
        <v/>
      </c>
      <c r="K271" s="324" t="str">
        <f t="shared" si="9"/>
        <v/>
      </c>
      <c r="L271" s="325" t="str">
        <f t="shared" si="10"/>
        <v/>
      </c>
      <c r="M271" s="176"/>
      <c r="N271" s="177"/>
      <c r="O271" s="182"/>
      <c r="P271" s="144"/>
      <c r="Q271" s="145"/>
      <c r="R271" s="180"/>
      <c r="S271" s="143"/>
      <c r="T271" s="139"/>
      <c r="U271" s="146"/>
      <c r="V271" s="166"/>
      <c r="W271" s="147"/>
      <c r="X271" s="71"/>
      <c r="AB271" s="140" t="str">
        <f t="shared" si="11"/>
        <v/>
      </c>
    </row>
    <row r="272" spans="2:28" ht="20.25" customHeight="1" x14ac:dyDescent="0.15">
      <c r="B272" s="136">
        <v>240</v>
      </c>
      <c r="C272" s="137"/>
      <c r="D272" s="138"/>
      <c r="E272" s="139"/>
      <c r="F272" s="140"/>
      <c r="G272" s="141"/>
      <c r="H272" s="142"/>
      <c r="I272" s="143"/>
      <c r="J272" s="321" t="str">
        <f>IFERROR(VLOOKUP('依頼書B　（図面が無い場合）'!$AB272,耐震地域一覧!$L$2:$M$88,2,FALSE),"")</f>
        <v/>
      </c>
      <c r="K272" s="324" t="str">
        <f t="shared" si="9"/>
        <v/>
      </c>
      <c r="L272" s="325" t="str">
        <f t="shared" si="10"/>
        <v/>
      </c>
      <c r="M272" s="176"/>
      <c r="N272" s="177"/>
      <c r="O272" s="182"/>
      <c r="P272" s="144"/>
      <c r="Q272" s="145"/>
      <c r="R272" s="180"/>
      <c r="S272" s="143"/>
      <c r="T272" s="139"/>
      <c r="U272" s="146"/>
      <c r="V272" s="166"/>
      <c r="W272" s="147"/>
      <c r="X272" s="71"/>
      <c r="AB272" s="140" t="str">
        <f t="shared" si="11"/>
        <v/>
      </c>
    </row>
    <row r="273" spans="2:28" ht="20.25" customHeight="1" x14ac:dyDescent="0.15">
      <c r="B273" s="136">
        <v>241</v>
      </c>
      <c r="C273" s="137"/>
      <c r="D273" s="138"/>
      <c r="E273" s="139"/>
      <c r="F273" s="140"/>
      <c r="G273" s="141"/>
      <c r="H273" s="142"/>
      <c r="I273" s="143"/>
      <c r="J273" s="321" t="str">
        <f>IFERROR(VLOOKUP('依頼書B　（図面が無い場合）'!$AB273,耐震地域一覧!$L$2:$M$88,2,FALSE),"")</f>
        <v/>
      </c>
      <c r="K273" s="324" t="str">
        <f t="shared" si="9"/>
        <v/>
      </c>
      <c r="L273" s="325" t="str">
        <f t="shared" si="10"/>
        <v/>
      </c>
      <c r="M273" s="176"/>
      <c r="N273" s="177"/>
      <c r="O273" s="182"/>
      <c r="P273" s="144"/>
      <c r="Q273" s="145"/>
      <c r="R273" s="180"/>
      <c r="S273" s="143"/>
      <c r="T273" s="139"/>
      <c r="U273" s="146"/>
      <c r="V273" s="166"/>
      <c r="W273" s="147"/>
      <c r="X273" s="71"/>
      <c r="AB273" s="140" t="str">
        <f t="shared" si="11"/>
        <v/>
      </c>
    </row>
    <row r="274" spans="2:28" ht="20.25" customHeight="1" x14ac:dyDescent="0.15">
      <c r="B274" s="136">
        <v>242</v>
      </c>
      <c r="C274" s="137"/>
      <c r="D274" s="138"/>
      <c r="E274" s="139"/>
      <c r="F274" s="140"/>
      <c r="G274" s="141"/>
      <c r="H274" s="142"/>
      <c r="I274" s="143"/>
      <c r="J274" s="321" t="str">
        <f>IFERROR(VLOOKUP('依頼書B　（図面が無い場合）'!$AB274,耐震地域一覧!$L$2:$M$88,2,FALSE),"")</f>
        <v/>
      </c>
      <c r="K274" s="324" t="str">
        <f t="shared" si="9"/>
        <v/>
      </c>
      <c r="L274" s="325" t="str">
        <f t="shared" si="10"/>
        <v/>
      </c>
      <c r="M274" s="176"/>
      <c r="N274" s="177"/>
      <c r="O274" s="182"/>
      <c r="P274" s="144"/>
      <c r="Q274" s="145"/>
      <c r="R274" s="180"/>
      <c r="S274" s="143"/>
      <c r="T274" s="139"/>
      <c r="U274" s="146"/>
      <c r="V274" s="166"/>
      <c r="W274" s="147"/>
      <c r="X274" s="71"/>
      <c r="AB274" s="140" t="str">
        <f t="shared" si="11"/>
        <v/>
      </c>
    </row>
    <row r="275" spans="2:28" ht="20.25" customHeight="1" x14ac:dyDescent="0.15">
      <c r="B275" s="136">
        <v>243</v>
      </c>
      <c r="C275" s="137"/>
      <c r="D275" s="138"/>
      <c r="E275" s="139"/>
      <c r="F275" s="140"/>
      <c r="G275" s="141"/>
      <c r="H275" s="142"/>
      <c r="I275" s="143"/>
      <c r="J275" s="321" t="str">
        <f>IFERROR(VLOOKUP('依頼書B　（図面が無い場合）'!$AB275,耐震地域一覧!$L$2:$M$88,2,FALSE),"")</f>
        <v/>
      </c>
      <c r="K275" s="324" t="str">
        <f t="shared" si="9"/>
        <v/>
      </c>
      <c r="L275" s="325" t="str">
        <f t="shared" si="10"/>
        <v/>
      </c>
      <c r="M275" s="176"/>
      <c r="N275" s="177"/>
      <c r="O275" s="182"/>
      <c r="P275" s="144"/>
      <c r="Q275" s="145"/>
      <c r="R275" s="180"/>
      <c r="S275" s="143"/>
      <c r="T275" s="139"/>
      <c r="U275" s="146"/>
      <c r="V275" s="166"/>
      <c r="W275" s="147"/>
      <c r="X275" s="71"/>
      <c r="AB275" s="140" t="str">
        <f t="shared" si="11"/>
        <v/>
      </c>
    </row>
    <row r="276" spans="2:28" ht="20.25" customHeight="1" x14ac:dyDescent="0.15">
      <c r="B276" s="136">
        <v>244</v>
      </c>
      <c r="C276" s="137"/>
      <c r="D276" s="138"/>
      <c r="E276" s="139"/>
      <c r="F276" s="140"/>
      <c r="G276" s="141"/>
      <c r="H276" s="142"/>
      <c r="I276" s="143"/>
      <c r="J276" s="321" t="str">
        <f>IFERROR(VLOOKUP('依頼書B　（図面が無い場合）'!$AB276,耐震地域一覧!$L$2:$M$88,2,FALSE),"")</f>
        <v/>
      </c>
      <c r="K276" s="324" t="str">
        <f t="shared" si="9"/>
        <v/>
      </c>
      <c r="L276" s="325" t="str">
        <f t="shared" si="10"/>
        <v/>
      </c>
      <c r="M276" s="176"/>
      <c r="N276" s="177"/>
      <c r="O276" s="182"/>
      <c r="P276" s="144"/>
      <c r="Q276" s="145"/>
      <c r="R276" s="180"/>
      <c r="S276" s="143"/>
      <c r="T276" s="139"/>
      <c r="U276" s="146"/>
      <c r="V276" s="166"/>
      <c r="W276" s="147"/>
      <c r="X276" s="71"/>
      <c r="AB276" s="140" t="str">
        <f t="shared" si="11"/>
        <v/>
      </c>
    </row>
    <row r="277" spans="2:28" ht="20.25" customHeight="1" x14ac:dyDescent="0.15">
      <c r="B277" s="136">
        <v>245</v>
      </c>
      <c r="C277" s="137"/>
      <c r="D277" s="138"/>
      <c r="E277" s="139"/>
      <c r="F277" s="140"/>
      <c r="G277" s="141"/>
      <c r="H277" s="142"/>
      <c r="I277" s="143"/>
      <c r="J277" s="321" t="str">
        <f>IFERROR(VLOOKUP('依頼書B　（図面が無い場合）'!$AB277,耐震地域一覧!$L$2:$M$88,2,FALSE),"")</f>
        <v/>
      </c>
      <c r="K277" s="324" t="str">
        <f t="shared" si="9"/>
        <v/>
      </c>
      <c r="L277" s="325" t="str">
        <f t="shared" si="10"/>
        <v/>
      </c>
      <c r="M277" s="176"/>
      <c r="N277" s="177"/>
      <c r="O277" s="182"/>
      <c r="P277" s="144"/>
      <c r="Q277" s="145"/>
      <c r="R277" s="180"/>
      <c r="S277" s="143"/>
      <c r="T277" s="139"/>
      <c r="U277" s="146"/>
      <c r="V277" s="166"/>
      <c r="W277" s="147"/>
      <c r="X277" s="71"/>
      <c r="AB277" s="140" t="str">
        <f t="shared" si="11"/>
        <v/>
      </c>
    </row>
    <row r="278" spans="2:28" ht="20.25" customHeight="1" x14ac:dyDescent="0.15">
      <c r="B278" s="136">
        <v>246</v>
      </c>
      <c r="C278" s="137"/>
      <c r="D278" s="138"/>
      <c r="E278" s="139"/>
      <c r="F278" s="140"/>
      <c r="G278" s="141"/>
      <c r="H278" s="142"/>
      <c r="I278" s="143"/>
      <c r="J278" s="321" t="str">
        <f>IFERROR(VLOOKUP('依頼書B　（図面が無い場合）'!$AB278,耐震地域一覧!$L$2:$M$88,2,FALSE),"")</f>
        <v/>
      </c>
      <c r="K278" s="324" t="str">
        <f t="shared" si="9"/>
        <v/>
      </c>
      <c r="L278" s="325" t="str">
        <f t="shared" si="10"/>
        <v/>
      </c>
      <c r="M278" s="176"/>
      <c r="N278" s="177"/>
      <c r="O278" s="182"/>
      <c r="P278" s="144"/>
      <c r="Q278" s="145"/>
      <c r="R278" s="180"/>
      <c r="S278" s="143"/>
      <c r="T278" s="139"/>
      <c r="U278" s="146"/>
      <c r="V278" s="166"/>
      <c r="W278" s="147"/>
      <c r="X278" s="71"/>
      <c r="AB278" s="140" t="str">
        <f t="shared" si="11"/>
        <v/>
      </c>
    </row>
    <row r="279" spans="2:28" ht="20.25" customHeight="1" x14ac:dyDescent="0.15">
      <c r="B279" s="136">
        <v>247</v>
      </c>
      <c r="C279" s="137"/>
      <c r="D279" s="138"/>
      <c r="E279" s="139"/>
      <c r="F279" s="140"/>
      <c r="G279" s="141"/>
      <c r="H279" s="142"/>
      <c r="I279" s="143"/>
      <c r="J279" s="321" t="str">
        <f>IFERROR(VLOOKUP('依頼書B　（図面が無い場合）'!$AB279,耐震地域一覧!$L$2:$M$88,2,FALSE),"")</f>
        <v/>
      </c>
      <c r="K279" s="324" t="str">
        <f t="shared" si="9"/>
        <v/>
      </c>
      <c r="L279" s="325" t="str">
        <f t="shared" si="10"/>
        <v/>
      </c>
      <c r="M279" s="176"/>
      <c r="N279" s="177"/>
      <c r="O279" s="182"/>
      <c r="P279" s="144"/>
      <c r="Q279" s="145"/>
      <c r="R279" s="180"/>
      <c r="S279" s="143"/>
      <c r="T279" s="139"/>
      <c r="U279" s="146"/>
      <c r="V279" s="166"/>
      <c r="W279" s="147"/>
      <c r="X279" s="71"/>
      <c r="AB279" s="140" t="str">
        <f t="shared" si="11"/>
        <v/>
      </c>
    </row>
    <row r="280" spans="2:28" ht="20.25" customHeight="1" x14ac:dyDescent="0.15">
      <c r="B280" s="136">
        <v>248</v>
      </c>
      <c r="C280" s="137"/>
      <c r="D280" s="138"/>
      <c r="E280" s="139"/>
      <c r="F280" s="140"/>
      <c r="G280" s="141"/>
      <c r="H280" s="142"/>
      <c r="I280" s="143"/>
      <c r="J280" s="321" t="str">
        <f>IFERROR(VLOOKUP('依頼書B　（図面が無い場合）'!$AB280,耐震地域一覧!$L$2:$M$88,2,FALSE),"")</f>
        <v/>
      </c>
      <c r="K280" s="324" t="str">
        <f t="shared" si="9"/>
        <v/>
      </c>
      <c r="L280" s="325" t="str">
        <f t="shared" si="10"/>
        <v/>
      </c>
      <c r="M280" s="176"/>
      <c r="N280" s="177"/>
      <c r="O280" s="182"/>
      <c r="P280" s="144"/>
      <c r="Q280" s="145"/>
      <c r="R280" s="180"/>
      <c r="S280" s="143"/>
      <c r="T280" s="139"/>
      <c r="U280" s="146"/>
      <c r="V280" s="166"/>
      <c r="W280" s="147"/>
      <c r="X280" s="71"/>
      <c r="AB280" s="140" t="str">
        <f t="shared" si="11"/>
        <v/>
      </c>
    </row>
    <row r="281" spans="2:28" ht="20.25" customHeight="1" x14ac:dyDescent="0.15">
      <c r="B281" s="136">
        <v>249</v>
      </c>
      <c r="C281" s="137"/>
      <c r="D281" s="138"/>
      <c r="E281" s="139"/>
      <c r="F281" s="140"/>
      <c r="G281" s="141"/>
      <c r="H281" s="142"/>
      <c r="I281" s="143"/>
      <c r="J281" s="321" t="str">
        <f>IFERROR(VLOOKUP('依頼書B　（図面が無い場合）'!$AB281,耐震地域一覧!$L$2:$M$88,2,FALSE),"")</f>
        <v/>
      </c>
      <c r="K281" s="324" t="str">
        <f t="shared" si="9"/>
        <v/>
      </c>
      <c r="L281" s="325" t="str">
        <f t="shared" si="10"/>
        <v/>
      </c>
      <c r="M281" s="176"/>
      <c r="N281" s="177"/>
      <c r="O281" s="182"/>
      <c r="P281" s="144"/>
      <c r="Q281" s="145"/>
      <c r="R281" s="180"/>
      <c r="S281" s="143"/>
      <c r="T281" s="139"/>
      <c r="U281" s="146"/>
      <c r="V281" s="166"/>
      <c r="W281" s="147"/>
      <c r="X281" s="71"/>
      <c r="AB281" s="140" t="str">
        <f t="shared" si="11"/>
        <v/>
      </c>
    </row>
    <row r="282" spans="2:28" ht="20.25" customHeight="1" x14ac:dyDescent="0.15">
      <c r="B282" s="136">
        <v>250</v>
      </c>
      <c r="C282" s="137"/>
      <c r="D282" s="138"/>
      <c r="E282" s="139"/>
      <c r="F282" s="140"/>
      <c r="G282" s="141"/>
      <c r="H282" s="142"/>
      <c r="I282" s="143"/>
      <c r="J282" s="321" t="str">
        <f>IFERROR(VLOOKUP('依頼書B　（図面が無い場合）'!$AB282,耐震地域一覧!$L$2:$M$88,2,FALSE),"")</f>
        <v/>
      </c>
      <c r="K282" s="324" t="str">
        <f t="shared" si="9"/>
        <v/>
      </c>
      <c r="L282" s="325" t="str">
        <f t="shared" si="10"/>
        <v/>
      </c>
      <c r="M282" s="176"/>
      <c r="N282" s="177"/>
      <c r="O282" s="182"/>
      <c r="P282" s="144"/>
      <c r="Q282" s="145"/>
      <c r="R282" s="180"/>
      <c r="S282" s="143"/>
      <c r="T282" s="139"/>
      <c r="U282" s="146"/>
      <c r="V282" s="166"/>
      <c r="W282" s="147"/>
      <c r="X282" s="71"/>
      <c r="AB282" s="140" t="str">
        <f t="shared" si="11"/>
        <v/>
      </c>
    </row>
    <row r="283" spans="2:28" ht="20.25" customHeight="1" x14ac:dyDescent="0.15">
      <c r="B283" s="136">
        <v>251</v>
      </c>
      <c r="C283" s="137"/>
      <c r="D283" s="138"/>
      <c r="E283" s="139"/>
      <c r="F283" s="140"/>
      <c r="G283" s="141"/>
      <c r="H283" s="142"/>
      <c r="I283" s="143"/>
      <c r="J283" s="321" t="str">
        <f>IFERROR(VLOOKUP('依頼書B　（図面が無い場合）'!$AB283,耐震地域一覧!$L$2:$M$88,2,FALSE),"")</f>
        <v/>
      </c>
      <c r="K283" s="324" t="str">
        <f t="shared" si="9"/>
        <v/>
      </c>
      <c r="L283" s="325" t="str">
        <f t="shared" si="10"/>
        <v/>
      </c>
      <c r="M283" s="176"/>
      <c r="N283" s="177"/>
      <c r="O283" s="182"/>
      <c r="P283" s="144"/>
      <c r="Q283" s="145"/>
      <c r="R283" s="180"/>
      <c r="S283" s="143"/>
      <c r="T283" s="139"/>
      <c r="U283" s="146"/>
      <c r="V283" s="166"/>
      <c r="W283" s="147"/>
      <c r="X283" s="71"/>
      <c r="AB283" s="140" t="str">
        <f t="shared" si="11"/>
        <v/>
      </c>
    </row>
    <row r="284" spans="2:28" ht="20.25" customHeight="1" x14ac:dyDescent="0.15">
      <c r="B284" s="136">
        <v>252</v>
      </c>
      <c r="C284" s="137"/>
      <c r="D284" s="138"/>
      <c r="E284" s="139"/>
      <c r="F284" s="140"/>
      <c r="G284" s="141"/>
      <c r="H284" s="142"/>
      <c r="I284" s="143"/>
      <c r="J284" s="321" t="str">
        <f>IFERROR(VLOOKUP('依頼書B　（図面が無い場合）'!$AB284,耐震地域一覧!$L$2:$M$88,2,FALSE),"")</f>
        <v/>
      </c>
      <c r="K284" s="324" t="str">
        <f t="shared" si="9"/>
        <v/>
      </c>
      <c r="L284" s="325" t="str">
        <f t="shared" si="10"/>
        <v/>
      </c>
      <c r="M284" s="176"/>
      <c r="N284" s="177"/>
      <c r="O284" s="182"/>
      <c r="P284" s="144"/>
      <c r="Q284" s="145"/>
      <c r="R284" s="180"/>
      <c r="S284" s="143"/>
      <c r="T284" s="139"/>
      <c r="U284" s="146"/>
      <c r="V284" s="166"/>
      <c r="W284" s="147"/>
      <c r="X284" s="71"/>
      <c r="AB284" s="140" t="str">
        <f t="shared" si="11"/>
        <v/>
      </c>
    </row>
    <row r="285" spans="2:28" ht="20.25" customHeight="1" x14ac:dyDescent="0.15">
      <c r="B285" s="136">
        <v>253</v>
      </c>
      <c r="C285" s="137"/>
      <c r="D285" s="138"/>
      <c r="E285" s="139"/>
      <c r="F285" s="140"/>
      <c r="G285" s="141"/>
      <c r="H285" s="142"/>
      <c r="I285" s="143"/>
      <c r="J285" s="321" t="str">
        <f>IFERROR(VLOOKUP('依頼書B　（図面が無い場合）'!$AB285,耐震地域一覧!$L$2:$M$88,2,FALSE),"")</f>
        <v/>
      </c>
      <c r="K285" s="324" t="str">
        <f t="shared" si="9"/>
        <v/>
      </c>
      <c r="L285" s="325" t="str">
        <f t="shared" si="10"/>
        <v/>
      </c>
      <c r="M285" s="176"/>
      <c r="N285" s="177"/>
      <c r="O285" s="182"/>
      <c r="P285" s="144"/>
      <c r="Q285" s="145"/>
      <c r="R285" s="180"/>
      <c r="S285" s="143"/>
      <c r="T285" s="139"/>
      <c r="U285" s="146"/>
      <c r="V285" s="166"/>
      <c r="W285" s="147"/>
      <c r="X285" s="71"/>
      <c r="AB285" s="140" t="str">
        <f t="shared" si="11"/>
        <v/>
      </c>
    </row>
    <row r="286" spans="2:28" ht="20.25" customHeight="1" x14ac:dyDescent="0.15">
      <c r="B286" s="136">
        <v>254</v>
      </c>
      <c r="C286" s="137"/>
      <c r="D286" s="138"/>
      <c r="E286" s="139"/>
      <c r="F286" s="140"/>
      <c r="G286" s="141"/>
      <c r="H286" s="142"/>
      <c r="I286" s="143"/>
      <c r="J286" s="321" t="str">
        <f>IFERROR(VLOOKUP('依頼書B　（図面が無い場合）'!$AB286,耐震地域一覧!$L$2:$M$88,2,FALSE),"")</f>
        <v/>
      </c>
      <c r="K286" s="324" t="str">
        <f t="shared" si="9"/>
        <v/>
      </c>
      <c r="L286" s="325" t="str">
        <f t="shared" si="10"/>
        <v/>
      </c>
      <c r="M286" s="176"/>
      <c r="N286" s="177"/>
      <c r="O286" s="182"/>
      <c r="P286" s="144"/>
      <c r="Q286" s="145"/>
      <c r="R286" s="180"/>
      <c r="S286" s="143"/>
      <c r="T286" s="139"/>
      <c r="U286" s="146"/>
      <c r="V286" s="166"/>
      <c r="W286" s="147"/>
      <c r="X286" s="71"/>
      <c r="AB286" s="140" t="str">
        <f t="shared" si="11"/>
        <v/>
      </c>
    </row>
    <row r="287" spans="2:28" ht="20.25" customHeight="1" x14ac:dyDescent="0.15">
      <c r="B287" s="136">
        <v>255</v>
      </c>
      <c r="C287" s="137"/>
      <c r="D287" s="138"/>
      <c r="E287" s="139"/>
      <c r="F287" s="140"/>
      <c r="G287" s="141"/>
      <c r="H287" s="142"/>
      <c r="I287" s="143"/>
      <c r="J287" s="321" t="str">
        <f>IFERROR(VLOOKUP('依頼書B　（図面が無い場合）'!$AB287,耐震地域一覧!$L$2:$M$88,2,FALSE),"")</f>
        <v/>
      </c>
      <c r="K287" s="324" t="str">
        <f t="shared" si="9"/>
        <v/>
      </c>
      <c r="L287" s="325" t="str">
        <f t="shared" si="10"/>
        <v/>
      </c>
      <c r="M287" s="176"/>
      <c r="N287" s="177"/>
      <c r="O287" s="182"/>
      <c r="P287" s="144"/>
      <c r="Q287" s="145"/>
      <c r="R287" s="180"/>
      <c r="S287" s="143"/>
      <c r="T287" s="139"/>
      <c r="U287" s="146"/>
      <c r="V287" s="166"/>
      <c r="W287" s="147"/>
      <c r="X287" s="71"/>
      <c r="AB287" s="140" t="str">
        <f t="shared" si="11"/>
        <v/>
      </c>
    </row>
    <row r="288" spans="2:28" ht="20.25" customHeight="1" x14ac:dyDescent="0.15">
      <c r="B288" s="136">
        <v>256</v>
      </c>
      <c r="C288" s="137"/>
      <c r="D288" s="138"/>
      <c r="E288" s="139"/>
      <c r="F288" s="140"/>
      <c r="G288" s="141"/>
      <c r="H288" s="142"/>
      <c r="I288" s="143"/>
      <c r="J288" s="321" t="str">
        <f>IFERROR(VLOOKUP('依頼書B　（図面が無い場合）'!$AB288,耐震地域一覧!$L$2:$M$88,2,FALSE),"")</f>
        <v/>
      </c>
      <c r="K288" s="324" t="str">
        <f t="shared" si="9"/>
        <v/>
      </c>
      <c r="L288" s="325" t="str">
        <f t="shared" si="10"/>
        <v/>
      </c>
      <c r="M288" s="176"/>
      <c r="N288" s="177"/>
      <c r="O288" s="182"/>
      <c r="P288" s="144"/>
      <c r="Q288" s="145"/>
      <c r="R288" s="180"/>
      <c r="S288" s="143"/>
      <c r="T288" s="139"/>
      <c r="U288" s="146"/>
      <c r="V288" s="166"/>
      <c r="W288" s="147"/>
      <c r="X288" s="71"/>
      <c r="AB288" s="140" t="str">
        <f t="shared" si="11"/>
        <v/>
      </c>
    </row>
    <row r="289" spans="2:28" ht="20.25" customHeight="1" x14ac:dyDescent="0.15">
      <c r="B289" s="136">
        <v>257</v>
      </c>
      <c r="C289" s="137"/>
      <c r="D289" s="138"/>
      <c r="E289" s="139"/>
      <c r="F289" s="140"/>
      <c r="G289" s="141"/>
      <c r="H289" s="142"/>
      <c r="I289" s="143"/>
      <c r="J289" s="321" t="str">
        <f>IFERROR(VLOOKUP('依頼書B　（図面が無い場合）'!$AB289,耐震地域一覧!$L$2:$M$88,2,FALSE),"")</f>
        <v/>
      </c>
      <c r="K289" s="324" t="str">
        <f t="shared" ref="K289:K332" si="12">IFERROR(ROUND(H289+$J289/1000,4),"")</f>
        <v/>
      </c>
      <c r="L289" s="325" t="str">
        <f t="shared" ref="L289:L332" si="13">IFERROR(ROUND(I289+$J289/1000,4),"")</f>
        <v/>
      </c>
      <c r="M289" s="176"/>
      <c r="N289" s="177"/>
      <c r="O289" s="182"/>
      <c r="P289" s="144"/>
      <c r="Q289" s="145"/>
      <c r="R289" s="180"/>
      <c r="S289" s="143"/>
      <c r="T289" s="139"/>
      <c r="U289" s="146"/>
      <c r="V289" s="166"/>
      <c r="W289" s="147"/>
      <c r="X289" s="71"/>
      <c r="AB289" s="140" t="str">
        <f t="shared" ref="AB289:AB332" si="14">$E289&amp;$F289</f>
        <v/>
      </c>
    </row>
    <row r="290" spans="2:28" ht="20.25" customHeight="1" x14ac:dyDescent="0.15">
      <c r="B290" s="136">
        <v>258</v>
      </c>
      <c r="C290" s="137"/>
      <c r="D290" s="138"/>
      <c r="E290" s="139"/>
      <c r="F290" s="140"/>
      <c r="G290" s="141"/>
      <c r="H290" s="142"/>
      <c r="I290" s="143"/>
      <c r="J290" s="321" t="str">
        <f>IFERROR(VLOOKUP('依頼書B　（図面が無い場合）'!$AB290,耐震地域一覧!$L$2:$M$88,2,FALSE),"")</f>
        <v/>
      </c>
      <c r="K290" s="324" t="str">
        <f t="shared" si="12"/>
        <v/>
      </c>
      <c r="L290" s="325" t="str">
        <f t="shared" si="13"/>
        <v/>
      </c>
      <c r="M290" s="176"/>
      <c r="N290" s="177"/>
      <c r="O290" s="182"/>
      <c r="P290" s="144"/>
      <c r="Q290" s="145"/>
      <c r="R290" s="180"/>
      <c r="S290" s="143"/>
      <c r="T290" s="139"/>
      <c r="U290" s="146"/>
      <c r="V290" s="166"/>
      <c r="W290" s="147"/>
      <c r="X290" s="71"/>
      <c r="AB290" s="140" t="str">
        <f t="shared" si="14"/>
        <v/>
      </c>
    </row>
    <row r="291" spans="2:28" ht="20.25" customHeight="1" x14ac:dyDescent="0.15">
      <c r="B291" s="136">
        <v>259</v>
      </c>
      <c r="C291" s="137"/>
      <c r="D291" s="138"/>
      <c r="E291" s="139"/>
      <c r="F291" s="140"/>
      <c r="G291" s="141"/>
      <c r="H291" s="142"/>
      <c r="I291" s="143"/>
      <c r="J291" s="321" t="str">
        <f>IFERROR(VLOOKUP('依頼書B　（図面が無い場合）'!$AB291,耐震地域一覧!$L$2:$M$88,2,FALSE),"")</f>
        <v/>
      </c>
      <c r="K291" s="324" t="str">
        <f t="shared" si="12"/>
        <v/>
      </c>
      <c r="L291" s="325" t="str">
        <f t="shared" si="13"/>
        <v/>
      </c>
      <c r="M291" s="176"/>
      <c r="N291" s="177"/>
      <c r="O291" s="182"/>
      <c r="P291" s="144"/>
      <c r="Q291" s="145"/>
      <c r="R291" s="180"/>
      <c r="S291" s="143"/>
      <c r="T291" s="139"/>
      <c r="U291" s="146"/>
      <c r="V291" s="166"/>
      <c r="W291" s="147"/>
      <c r="X291" s="71"/>
      <c r="AB291" s="140" t="str">
        <f t="shared" si="14"/>
        <v/>
      </c>
    </row>
    <row r="292" spans="2:28" ht="20.25" customHeight="1" x14ac:dyDescent="0.15">
      <c r="B292" s="136">
        <v>260</v>
      </c>
      <c r="C292" s="137"/>
      <c r="D292" s="138"/>
      <c r="E292" s="139"/>
      <c r="F292" s="140"/>
      <c r="G292" s="141"/>
      <c r="H292" s="142"/>
      <c r="I292" s="143"/>
      <c r="J292" s="321" t="str">
        <f>IFERROR(VLOOKUP('依頼書B　（図面が無い場合）'!$AB292,耐震地域一覧!$L$2:$M$88,2,FALSE),"")</f>
        <v/>
      </c>
      <c r="K292" s="324" t="str">
        <f t="shared" si="12"/>
        <v/>
      </c>
      <c r="L292" s="325" t="str">
        <f t="shared" si="13"/>
        <v/>
      </c>
      <c r="M292" s="176"/>
      <c r="N292" s="177"/>
      <c r="O292" s="182"/>
      <c r="P292" s="144"/>
      <c r="Q292" s="145"/>
      <c r="R292" s="180"/>
      <c r="S292" s="143"/>
      <c r="T292" s="139"/>
      <c r="U292" s="146"/>
      <c r="V292" s="166"/>
      <c r="W292" s="147"/>
      <c r="X292" s="71"/>
      <c r="AB292" s="140" t="str">
        <f t="shared" si="14"/>
        <v/>
      </c>
    </row>
    <row r="293" spans="2:28" ht="20.25" customHeight="1" x14ac:dyDescent="0.15">
      <c r="B293" s="136">
        <v>261</v>
      </c>
      <c r="C293" s="137"/>
      <c r="D293" s="138"/>
      <c r="E293" s="139"/>
      <c r="F293" s="140"/>
      <c r="G293" s="141"/>
      <c r="H293" s="142"/>
      <c r="I293" s="143"/>
      <c r="J293" s="321" t="str">
        <f>IFERROR(VLOOKUP('依頼書B　（図面が無い場合）'!$AB293,耐震地域一覧!$L$2:$M$88,2,FALSE),"")</f>
        <v/>
      </c>
      <c r="K293" s="324" t="str">
        <f t="shared" si="12"/>
        <v/>
      </c>
      <c r="L293" s="325" t="str">
        <f t="shared" si="13"/>
        <v/>
      </c>
      <c r="M293" s="176"/>
      <c r="N293" s="177"/>
      <c r="O293" s="182"/>
      <c r="P293" s="144"/>
      <c r="Q293" s="145"/>
      <c r="R293" s="180"/>
      <c r="S293" s="143"/>
      <c r="T293" s="139"/>
      <c r="U293" s="146"/>
      <c r="V293" s="166"/>
      <c r="W293" s="147"/>
      <c r="X293" s="71"/>
      <c r="AB293" s="140" t="str">
        <f t="shared" si="14"/>
        <v/>
      </c>
    </row>
    <row r="294" spans="2:28" ht="20.25" customHeight="1" x14ac:dyDescent="0.15">
      <c r="B294" s="136">
        <v>262</v>
      </c>
      <c r="C294" s="137"/>
      <c r="D294" s="138"/>
      <c r="E294" s="139"/>
      <c r="F294" s="140"/>
      <c r="G294" s="141"/>
      <c r="H294" s="142"/>
      <c r="I294" s="143"/>
      <c r="J294" s="321" t="str">
        <f>IFERROR(VLOOKUP('依頼書B　（図面が無い場合）'!$AB294,耐震地域一覧!$L$2:$M$88,2,FALSE),"")</f>
        <v/>
      </c>
      <c r="K294" s="324" t="str">
        <f t="shared" si="12"/>
        <v/>
      </c>
      <c r="L294" s="325" t="str">
        <f t="shared" si="13"/>
        <v/>
      </c>
      <c r="M294" s="176"/>
      <c r="N294" s="177"/>
      <c r="O294" s="182"/>
      <c r="P294" s="144"/>
      <c r="Q294" s="145"/>
      <c r="R294" s="180"/>
      <c r="S294" s="143"/>
      <c r="T294" s="139"/>
      <c r="U294" s="146"/>
      <c r="V294" s="166"/>
      <c r="W294" s="147"/>
      <c r="X294" s="71"/>
      <c r="AB294" s="140" t="str">
        <f t="shared" si="14"/>
        <v/>
      </c>
    </row>
    <row r="295" spans="2:28" ht="20.25" customHeight="1" x14ac:dyDescent="0.15">
      <c r="B295" s="136">
        <v>263</v>
      </c>
      <c r="C295" s="137"/>
      <c r="D295" s="138"/>
      <c r="E295" s="139"/>
      <c r="F295" s="140"/>
      <c r="G295" s="141"/>
      <c r="H295" s="142"/>
      <c r="I295" s="143"/>
      <c r="J295" s="321" t="str">
        <f>IFERROR(VLOOKUP('依頼書B　（図面が無い場合）'!$AB295,耐震地域一覧!$L$2:$M$88,2,FALSE),"")</f>
        <v/>
      </c>
      <c r="K295" s="324" t="str">
        <f t="shared" si="12"/>
        <v/>
      </c>
      <c r="L295" s="325" t="str">
        <f t="shared" si="13"/>
        <v/>
      </c>
      <c r="M295" s="176"/>
      <c r="N295" s="177"/>
      <c r="O295" s="182"/>
      <c r="P295" s="144"/>
      <c r="Q295" s="145"/>
      <c r="R295" s="180"/>
      <c r="S295" s="143"/>
      <c r="T295" s="139"/>
      <c r="U295" s="146"/>
      <c r="V295" s="166"/>
      <c r="W295" s="147"/>
      <c r="X295" s="71"/>
      <c r="AB295" s="140" t="str">
        <f t="shared" si="14"/>
        <v/>
      </c>
    </row>
    <row r="296" spans="2:28" ht="20.25" customHeight="1" x14ac:dyDescent="0.15">
      <c r="B296" s="136">
        <v>264</v>
      </c>
      <c r="C296" s="137"/>
      <c r="D296" s="138"/>
      <c r="E296" s="139"/>
      <c r="F296" s="140"/>
      <c r="G296" s="141"/>
      <c r="H296" s="142"/>
      <c r="I296" s="143"/>
      <c r="J296" s="321" t="str">
        <f>IFERROR(VLOOKUP('依頼書B　（図面が無い場合）'!$AB296,耐震地域一覧!$L$2:$M$88,2,FALSE),"")</f>
        <v/>
      </c>
      <c r="K296" s="324" t="str">
        <f t="shared" si="12"/>
        <v/>
      </c>
      <c r="L296" s="325" t="str">
        <f t="shared" si="13"/>
        <v/>
      </c>
      <c r="M296" s="176"/>
      <c r="N296" s="177"/>
      <c r="O296" s="182"/>
      <c r="P296" s="144"/>
      <c r="Q296" s="145"/>
      <c r="R296" s="180"/>
      <c r="S296" s="143"/>
      <c r="T296" s="139"/>
      <c r="U296" s="146"/>
      <c r="V296" s="166"/>
      <c r="W296" s="147"/>
      <c r="X296" s="71"/>
      <c r="AB296" s="140" t="str">
        <f t="shared" si="14"/>
        <v/>
      </c>
    </row>
    <row r="297" spans="2:28" ht="20.25" customHeight="1" x14ac:dyDescent="0.15">
      <c r="B297" s="136">
        <v>265</v>
      </c>
      <c r="C297" s="137"/>
      <c r="D297" s="138"/>
      <c r="E297" s="139"/>
      <c r="F297" s="140"/>
      <c r="G297" s="141"/>
      <c r="H297" s="142"/>
      <c r="I297" s="143"/>
      <c r="J297" s="321" t="str">
        <f>IFERROR(VLOOKUP('依頼書B　（図面が無い場合）'!$AB297,耐震地域一覧!$L$2:$M$88,2,FALSE),"")</f>
        <v/>
      </c>
      <c r="K297" s="324" t="str">
        <f t="shared" si="12"/>
        <v/>
      </c>
      <c r="L297" s="325" t="str">
        <f t="shared" si="13"/>
        <v/>
      </c>
      <c r="M297" s="176"/>
      <c r="N297" s="177"/>
      <c r="O297" s="182"/>
      <c r="P297" s="144"/>
      <c r="Q297" s="145"/>
      <c r="R297" s="180"/>
      <c r="S297" s="143"/>
      <c r="T297" s="139"/>
      <c r="U297" s="146"/>
      <c r="V297" s="166"/>
      <c r="W297" s="147"/>
      <c r="X297" s="71"/>
      <c r="AB297" s="140" t="str">
        <f t="shared" si="14"/>
        <v/>
      </c>
    </row>
    <row r="298" spans="2:28" ht="20.25" customHeight="1" x14ac:dyDescent="0.15">
      <c r="B298" s="136">
        <v>266</v>
      </c>
      <c r="C298" s="137"/>
      <c r="D298" s="138"/>
      <c r="E298" s="139"/>
      <c r="F298" s="140"/>
      <c r="G298" s="141"/>
      <c r="H298" s="142"/>
      <c r="I298" s="143"/>
      <c r="J298" s="321" t="str">
        <f>IFERROR(VLOOKUP('依頼書B　（図面が無い場合）'!$AB298,耐震地域一覧!$L$2:$M$88,2,FALSE),"")</f>
        <v/>
      </c>
      <c r="K298" s="324" t="str">
        <f t="shared" si="12"/>
        <v/>
      </c>
      <c r="L298" s="325" t="str">
        <f t="shared" si="13"/>
        <v/>
      </c>
      <c r="M298" s="176"/>
      <c r="N298" s="177"/>
      <c r="O298" s="182"/>
      <c r="P298" s="144"/>
      <c r="Q298" s="145"/>
      <c r="R298" s="180"/>
      <c r="S298" s="143"/>
      <c r="T298" s="139"/>
      <c r="U298" s="146"/>
      <c r="V298" s="166"/>
      <c r="W298" s="147"/>
      <c r="X298" s="71"/>
      <c r="AB298" s="140" t="str">
        <f t="shared" si="14"/>
        <v/>
      </c>
    </row>
    <row r="299" spans="2:28" ht="20.25" customHeight="1" x14ac:dyDescent="0.15">
      <c r="B299" s="136">
        <v>267</v>
      </c>
      <c r="C299" s="137"/>
      <c r="D299" s="138"/>
      <c r="E299" s="139"/>
      <c r="F299" s="140"/>
      <c r="G299" s="141"/>
      <c r="H299" s="142"/>
      <c r="I299" s="143"/>
      <c r="J299" s="321" t="str">
        <f>IFERROR(VLOOKUP('依頼書B　（図面が無い場合）'!$AB299,耐震地域一覧!$L$2:$M$88,2,FALSE),"")</f>
        <v/>
      </c>
      <c r="K299" s="324" t="str">
        <f t="shared" si="12"/>
        <v/>
      </c>
      <c r="L299" s="325" t="str">
        <f t="shared" si="13"/>
        <v/>
      </c>
      <c r="M299" s="176"/>
      <c r="N299" s="177"/>
      <c r="O299" s="182"/>
      <c r="P299" s="144"/>
      <c r="Q299" s="145"/>
      <c r="R299" s="180"/>
      <c r="S299" s="143"/>
      <c r="T299" s="139"/>
      <c r="U299" s="146"/>
      <c r="V299" s="166"/>
      <c r="W299" s="147"/>
      <c r="X299" s="71"/>
      <c r="AB299" s="140" t="str">
        <f t="shared" si="14"/>
        <v/>
      </c>
    </row>
    <row r="300" spans="2:28" ht="20.25" customHeight="1" x14ac:dyDescent="0.15">
      <c r="B300" s="136">
        <v>268</v>
      </c>
      <c r="C300" s="137"/>
      <c r="D300" s="138"/>
      <c r="E300" s="139"/>
      <c r="F300" s="140"/>
      <c r="G300" s="141"/>
      <c r="H300" s="142"/>
      <c r="I300" s="143"/>
      <c r="J300" s="321" t="str">
        <f>IFERROR(VLOOKUP('依頼書B　（図面が無い場合）'!$AB300,耐震地域一覧!$L$2:$M$88,2,FALSE),"")</f>
        <v/>
      </c>
      <c r="K300" s="324" t="str">
        <f t="shared" si="12"/>
        <v/>
      </c>
      <c r="L300" s="325" t="str">
        <f t="shared" si="13"/>
        <v/>
      </c>
      <c r="M300" s="176"/>
      <c r="N300" s="177"/>
      <c r="O300" s="182"/>
      <c r="P300" s="144"/>
      <c r="Q300" s="145"/>
      <c r="R300" s="180"/>
      <c r="S300" s="143"/>
      <c r="T300" s="139"/>
      <c r="U300" s="146"/>
      <c r="V300" s="166"/>
      <c r="W300" s="147"/>
      <c r="X300" s="71"/>
      <c r="AB300" s="140" t="str">
        <f t="shared" si="14"/>
        <v/>
      </c>
    </row>
    <row r="301" spans="2:28" ht="20.25" customHeight="1" x14ac:dyDescent="0.15">
      <c r="B301" s="136">
        <v>269</v>
      </c>
      <c r="C301" s="137"/>
      <c r="D301" s="138"/>
      <c r="E301" s="139"/>
      <c r="F301" s="140"/>
      <c r="G301" s="141"/>
      <c r="H301" s="142"/>
      <c r="I301" s="143"/>
      <c r="J301" s="321" t="str">
        <f>IFERROR(VLOOKUP('依頼書B　（図面が無い場合）'!$AB301,耐震地域一覧!$L$2:$M$88,2,FALSE),"")</f>
        <v/>
      </c>
      <c r="K301" s="324" t="str">
        <f t="shared" si="12"/>
        <v/>
      </c>
      <c r="L301" s="325" t="str">
        <f t="shared" si="13"/>
        <v/>
      </c>
      <c r="M301" s="176"/>
      <c r="N301" s="177"/>
      <c r="O301" s="182"/>
      <c r="P301" s="144"/>
      <c r="Q301" s="145"/>
      <c r="R301" s="180"/>
      <c r="S301" s="143"/>
      <c r="T301" s="139"/>
      <c r="U301" s="146"/>
      <c r="V301" s="166"/>
      <c r="W301" s="147"/>
      <c r="X301" s="71"/>
      <c r="AB301" s="140" t="str">
        <f t="shared" si="14"/>
        <v/>
      </c>
    </row>
    <row r="302" spans="2:28" ht="20.25" customHeight="1" x14ac:dyDescent="0.15">
      <c r="B302" s="136">
        <v>270</v>
      </c>
      <c r="C302" s="137"/>
      <c r="D302" s="138"/>
      <c r="E302" s="139"/>
      <c r="F302" s="140"/>
      <c r="G302" s="141"/>
      <c r="H302" s="142"/>
      <c r="I302" s="143"/>
      <c r="J302" s="321" t="str">
        <f>IFERROR(VLOOKUP('依頼書B　（図面が無い場合）'!$AB302,耐震地域一覧!$L$2:$M$88,2,FALSE),"")</f>
        <v/>
      </c>
      <c r="K302" s="324" t="str">
        <f t="shared" si="12"/>
        <v/>
      </c>
      <c r="L302" s="325" t="str">
        <f t="shared" si="13"/>
        <v/>
      </c>
      <c r="M302" s="176"/>
      <c r="N302" s="177"/>
      <c r="O302" s="182"/>
      <c r="P302" s="144"/>
      <c r="Q302" s="145"/>
      <c r="R302" s="180"/>
      <c r="S302" s="143"/>
      <c r="T302" s="139"/>
      <c r="U302" s="146"/>
      <c r="V302" s="166"/>
      <c r="W302" s="147"/>
      <c r="X302" s="71"/>
      <c r="AB302" s="140" t="str">
        <f t="shared" si="14"/>
        <v/>
      </c>
    </row>
    <row r="303" spans="2:28" ht="20.25" customHeight="1" x14ac:dyDescent="0.15">
      <c r="B303" s="136">
        <v>271</v>
      </c>
      <c r="C303" s="137"/>
      <c r="D303" s="138"/>
      <c r="E303" s="139"/>
      <c r="F303" s="140"/>
      <c r="G303" s="141"/>
      <c r="H303" s="142"/>
      <c r="I303" s="143"/>
      <c r="J303" s="321" t="str">
        <f>IFERROR(VLOOKUP('依頼書B　（図面が無い場合）'!$AB303,耐震地域一覧!$L$2:$M$88,2,FALSE),"")</f>
        <v/>
      </c>
      <c r="K303" s="324" t="str">
        <f t="shared" si="12"/>
        <v/>
      </c>
      <c r="L303" s="325" t="str">
        <f t="shared" si="13"/>
        <v/>
      </c>
      <c r="M303" s="176"/>
      <c r="N303" s="177"/>
      <c r="O303" s="182"/>
      <c r="P303" s="144"/>
      <c r="Q303" s="145"/>
      <c r="R303" s="180"/>
      <c r="S303" s="143"/>
      <c r="T303" s="139"/>
      <c r="U303" s="146"/>
      <c r="V303" s="166"/>
      <c r="W303" s="147"/>
      <c r="X303" s="71"/>
      <c r="AB303" s="140" t="str">
        <f t="shared" si="14"/>
        <v/>
      </c>
    </row>
    <row r="304" spans="2:28" ht="20.25" customHeight="1" x14ac:dyDescent="0.15">
      <c r="B304" s="136">
        <v>272</v>
      </c>
      <c r="C304" s="137"/>
      <c r="D304" s="138"/>
      <c r="E304" s="139"/>
      <c r="F304" s="140"/>
      <c r="G304" s="141"/>
      <c r="H304" s="142"/>
      <c r="I304" s="143"/>
      <c r="J304" s="321" t="str">
        <f>IFERROR(VLOOKUP('依頼書B　（図面が無い場合）'!$AB304,耐震地域一覧!$L$2:$M$88,2,FALSE),"")</f>
        <v/>
      </c>
      <c r="K304" s="324" t="str">
        <f t="shared" si="12"/>
        <v/>
      </c>
      <c r="L304" s="325" t="str">
        <f t="shared" si="13"/>
        <v/>
      </c>
      <c r="M304" s="176"/>
      <c r="N304" s="177"/>
      <c r="O304" s="182"/>
      <c r="P304" s="144"/>
      <c r="Q304" s="145"/>
      <c r="R304" s="180"/>
      <c r="S304" s="143"/>
      <c r="T304" s="139"/>
      <c r="U304" s="146"/>
      <c r="V304" s="166"/>
      <c r="W304" s="147"/>
      <c r="X304" s="71"/>
      <c r="AB304" s="140" t="str">
        <f t="shared" si="14"/>
        <v/>
      </c>
    </row>
    <row r="305" spans="2:28" ht="20.25" customHeight="1" x14ac:dyDescent="0.15">
      <c r="B305" s="136">
        <v>273</v>
      </c>
      <c r="C305" s="137"/>
      <c r="D305" s="138"/>
      <c r="E305" s="139"/>
      <c r="F305" s="140"/>
      <c r="G305" s="141"/>
      <c r="H305" s="142"/>
      <c r="I305" s="143"/>
      <c r="J305" s="321" t="str">
        <f>IFERROR(VLOOKUP('依頼書B　（図面が無い場合）'!$AB305,耐震地域一覧!$L$2:$M$88,2,FALSE),"")</f>
        <v/>
      </c>
      <c r="K305" s="324" t="str">
        <f t="shared" si="12"/>
        <v/>
      </c>
      <c r="L305" s="325" t="str">
        <f t="shared" si="13"/>
        <v/>
      </c>
      <c r="M305" s="176"/>
      <c r="N305" s="177"/>
      <c r="O305" s="182"/>
      <c r="P305" s="144"/>
      <c r="Q305" s="145"/>
      <c r="R305" s="180"/>
      <c r="S305" s="143"/>
      <c r="T305" s="139"/>
      <c r="U305" s="146"/>
      <c r="V305" s="166"/>
      <c r="W305" s="147"/>
      <c r="X305" s="71"/>
      <c r="AB305" s="140" t="str">
        <f t="shared" si="14"/>
        <v/>
      </c>
    </row>
    <row r="306" spans="2:28" ht="20.25" customHeight="1" x14ac:dyDescent="0.15">
      <c r="B306" s="136">
        <v>274</v>
      </c>
      <c r="C306" s="137"/>
      <c r="D306" s="138"/>
      <c r="E306" s="139"/>
      <c r="F306" s="140"/>
      <c r="G306" s="141"/>
      <c r="H306" s="142"/>
      <c r="I306" s="143"/>
      <c r="J306" s="321" t="str">
        <f>IFERROR(VLOOKUP('依頼書B　（図面が無い場合）'!$AB306,耐震地域一覧!$L$2:$M$88,2,FALSE),"")</f>
        <v/>
      </c>
      <c r="K306" s="324" t="str">
        <f t="shared" si="12"/>
        <v/>
      </c>
      <c r="L306" s="325" t="str">
        <f t="shared" si="13"/>
        <v/>
      </c>
      <c r="M306" s="176"/>
      <c r="N306" s="177"/>
      <c r="O306" s="182"/>
      <c r="P306" s="144"/>
      <c r="Q306" s="145"/>
      <c r="R306" s="180"/>
      <c r="S306" s="143"/>
      <c r="T306" s="139"/>
      <c r="U306" s="146"/>
      <c r="V306" s="166"/>
      <c r="W306" s="147"/>
      <c r="X306" s="71"/>
      <c r="AB306" s="140" t="str">
        <f t="shared" si="14"/>
        <v/>
      </c>
    </row>
    <row r="307" spans="2:28" ht="20.25" customHeight="1" x14ac:dyDescent="0.15">
      <c r="B307" s="136">
        <v>275</v>
      </c>
      <c r="C307" s="137"/>
      <c r="D307" s="138"/>
      <c r="E307" s="139"/>
      <c r="F307" s="140"/>
      <c r="G307" s="141"/>
      <c r="H307" s="142"/>
      <c r="I307" s="143"/>
      <c r="J307" s="321" t="str">
        <f>IFERROR(VLOOKUP('依頼書B　（図面が無い場合）'!$AB307,耐震地域一覧!$L$2:$M$88,2,FALSE),"")</f>
        <v/>
      </c>
      <c r="K307" s="324" t="str">
        <f t="shared" si="12"/>
        <v/>
      </c>
      <c r="L307" s="325" t="str">
        <f t="shared" si="13"/>
        <v/>
      </c>
      <c r="M307" s="176"/>
      <c r="N307" s="177"/>
      <c r="O307" s="182"/>
      <c r="P307" s="144"/>
      <c r="Q307" s="145"/>
      <c r="R307" s="180"/>
      <c r="S307" s="143"/>
      <c r="T307" s="139"/>
      <c r="U307" s="146"/>
      <c r="V307" s="166"/>
      <c r="W307" s="147"/>
      <c r="X307" s="71"/>
      <c r="AB307" s="140" t="str">
        <f t="shared" si="14"/>
        <v/>
      </c>
    </row>
    <row r="308" spans="2:28" ht="20.25" customHeight="1" x14ac:dyDescent="0.15">
      <c r="B308" s="136">
        <v>276</v>
      </c>
      <c r="C308" s="137"/>
      <c r="D308" s="138"/>
      <c r="E308" s="139"/>
      <c r="F308" s="140"/>
      <c r="G308" s="141"/>
      <c r="H308" s="142"/>
      <c r="I308" s="143"/>
      <c r="J308" s="321" t="str">
        <f>IFERROR(VLOOKUP('依頼書B　（図面が無い場合）'!$AB308,耐震地域一覧!$L$2:$M$88,2,FALSE),"")</f>
        <v/>
      </c>
      <c r="K308" s="324" t="str">
        <f t="shared" si="12"/>
        <v/>
      </c>
      <c r="L308" s="325" t="str">
        <f t="shared" si="13"/>
        <v/>
      </c>
      <c r="M308" s="176"/>
      <c r="N308" s="177"/>
      <c r="O308" s="182"/>
      <c r="P308" s="144"/>
      <c r="Q308" s="145"/>
      <c r="R308" s="180"/>
      <c r="S308" s="143"/>
      <c r="T308" s="139"/>
      <c r="U308" s="146"/>
      <c r="V308" s="166"/>
      <c r="W308" s="147"/>
      <c r="X308" s="71"/>
      <c r="AB308" s="140" t="str">
        <f t="shared" si="14"/>
        <v/>
      </c>
    </row>
    <row r="309" spans="2:28" ht="20.25" customHeight="1" x14ac:dyDescent="0.15">
      <c r="B309" s="136">
        <v>277</v>
      </c>
      <c r="C309" s="137"/>
      <c r="D309" s="138"/>
      <c r="E309" s="139"/>
      <c r="F309" s="140"/>
      <c r="G309" s="141"/>
      <c r="H309" s="142"/>
      <c r="I309" s="143"/>
      <c r="J309" s="321" t="str">
        <f>IFERROR(VLOOKUP('依頼書B　（図面が無い場合）'!$AB309,耐震地域一覧!$L$2:$M$88,2,FALSE),"")</f>
        <v/>
      </c>
      <c r="K309" s="324" t="str">
        <f t="shared" si="12"/>
        <v/>
      </c>
      <c r="L309" s="325" t="str">
        <f t="shared" si="13"/>
        <v/>
      </c>
      <c r="M309" s="176"/>
      <c r="N309" s="177"/>
      <c r="O309" s="182"/>
      <c r="P309" s="144"/>
      <c r="Q309" s="145"/>
      <c r="R309" s="180"/>
      <c r="S309" s="143"/>
      <c r="T309" s="139"/>
      <c r="U309" s="146"/>
      <c r="V309" s="166"/>
      <c r="W309" s="147"/>
      <c r="X309" s="71"/>
      <c r="AB309" s="140" t="str">
        <f t="shared" si="14"/>
        <v/>
      </c>
    </row>
    <row r="310" spans="2:28" ht="20.25" customHeight="1" x14ac:dyDescent="0.15">
      <c r="B310" s="136">
        <v>278</v>
      </c>
      <c r="C310" s="137"/>
      <c r="D310" s="138"/>
      <c r="E310" s="139"/>
      <c r="F310" s="140"/>
      <c r="G310" s="141"/>
      <c r="H310" s="142"/>
      <c r="I310" s="143"/>
      <c r="J310" s="321" t="str">
        <f>IFERROR(VLOOKUP('依頼書B　（図面が無い場合）'!$AB310,耐震地域一覧!$L$2:$M$88,2,FALSE),"")</f>
        <v/>
      </c>
      <c r="K310" s="324" t="str">
        <f t="shared" si="12"/>
        <v/>
      </c>
      <c r="L310" s="325" t="str">
        <f t="shared" si="13"/>
        <v/>
      </c>
      <c r="M310" s="176"/>
      <c r="N310" s="177"/>
      <c r="O310" s="182"/>
      <c r="P310" s="144"/>
      <c r="Q310" s="145"/>
      <c r="R310" s="180"/>
      <c r="S310" s="143"/>
      <c r="T310" s="139"/>
      <c r="U310" s="146"/>
      <c r="V310" s="166"/>
      <c r="W310" s="147"/>
      <c r="X310" s="71"/>
      <c r="AB310" s="140" t="str">
        <f t="shared" si="14"/>
        <v/>
      </c>
    </row>
    <row r="311" spans="2:28" ht="20.25" customHeight="1" x14ac:dyDescent="0.15">
      <c r="B311" s="136">
        <v>279</v>
      </c>
      <c r="C311" s="137"/>
      <c r="D311" s="138"/>
      <c r="E311" s="139"/>
      <c r="F311" s="140"/>
      <c r="G311" s="141"/>
      <c r="H311" s="142"/>
      <c r="I311" s="143"/>
      <c r="J311" s="321" t="str">
        <f>IFERROR(VLOOKUP('依頼書B　（図面が無い場合）'!$AB311,耐震地域一覧!$L$2:$M$88,2,FALSE),"")</f>
        <v/>
      </c>
      <c r="K311" s="324" t="str">
        <f t="shared" si="12"/>
        <v/>
      </c>
      <c r="L311" s="325" t="str">
        <f t="shared" si="13"/>
        <v/>
      </c>
      <c r="M311" s="176"/>
      <c r="N311" s="177"/>
      <c r="O311" s="182"/>
      <c r="P311" s="144"/>
      <c r="Q311" s="145"/>
      <c r="R311" s="180"/>
      <c r="S311" s="143"/>
      <c r="T311" s="139"/>
      <c r="U311" s="146"/>
      <c r="V311" s="166"/>
      <c r="W311" s="147"/>
      <c r="X311" s="71"/>
      <c r="AB311" s="140" t="str">
        <f t="shared" si="14"/>
        <v/>
      </c>
    </row>
    <row r="312" spans="2:28" ht="20.25" customHeight="1" x14ac:dyDescent="0.15">
      <c r="B312" s="136">
        <v>280</v>
      </c>
      <c r="C312" s="137"/>
      <c r="D312" s="138"/>
      <c r="E312" s="139"/>
      <c r="F312" s="140"/>
      <c r="G312" s="141"/>
      <c r="H312" s="142"/>
      <c r="I312" s="143"/>
      <c r="J312" s="321" t="str">
        <f>IFERROR(VLOOKUP('依頼書B　（図面が無い場合）'!$AB312,耐震地域一覧!$L$2:$M$88,2,FALSE),"")</f>
        <v/>
      </c>
      <c r="K312" s="324" t="str">
        <f t="shared" si="12"/>
        <v/>
      </c>
      <c r="L312" s="325" t="str">
        <f t="shared" si="13"/>
        <v/>
      </c>
      <c r="M312" s="176"/>
      <c r="N312" s="177"/>
      <c r="O312" s="182"/>
      <c r="P312" s="144"/>
      <c r="Q312" s="145"/>
      <c r="R312" s="180"/>
      <c r="S312" s="143"/>
      <c r="T312" s="139"/>
      <c r="U312" s="146"/>
      <c r="V312" s="166"/>
      <c r="W312" s="147"/>
      <c r="X312" s="71"/>
      <c r="AB312" s="140" t="str">
        <f t="shared" si="14"/>
        <v/>
      </c>
    </row>
    <row r="313" spans="2:28" ht="20.25" customHeight="1" x14ac:dyDescent="0.15">
      <c r="B313" s="136">
        <v>281</v>
      </c>
      <c r="C313" s="137"/>
      <c r="D313" s="138"/>
      <c r="E313" s="139"/>
      <c r="F313" s="140"/>
      <c r="G313" s="141"/>
      <c r="H313" s="142"/>
      <c r="I313" s="143"/>
      <c r="J313" s="321" t="str">
        <f>IFERROR(VLOOKUP('依頼書B　（図面が無い場合）'!$AB313,耐震地域一覧!$L$2:$M$88,2,FALSE),"")</f>
        <v/>
      </c>
      <c r="K313" s="324" t="str">
        <f t="shared" si="12"/>
        <v/>
      </c>
      <c r="L313" s="325" t="str">
        <f t="shared" si="13"/>
        <v/>
      </c>
      <c r="M313" s="176"/>
      <c r="N313" s="177"/>
      <c r="O313" s="182"/>
      <c r="P313" s="144"/>
      <c r="Q313" s="145"/>
      <c r="R313" s="180"/>
      <c r="S313" s="143"/>
      <c r="T313" s="139"/>
      <c r="U313" s="146"/>
      <c r="V313" s="166"/>
      <c r="W313" s="147"/>
      <c r="X313" s="71"/>
      <c r="AB313" s="140" t="str">
        <f t="shared" si="14"/>
        <v/>
      </c>
    </row>
    <row r="314" spans="2:28" ht="20.25" customHeight="1" x14ac:dyDescent="0.15">
      <c r="B314" s="136">
        <v>282</v>
      </c>
      <c r="C314" s="137"/>
      <c r="D314" s="138"/>
      <c r="E314" s="139"/>
      <c r="F314" s="140"/>
      <c r="G314" s="141"/>
      <c r="H314" s="142"/>
      <c r="I314" s="143"/>
      <c r="J314" s="321" t="str">
        <f>IFERROR(VLOOKUP('依頼書B　（図面が無い場合）'!$AB314,耐震地域一覧!$L$2:$M$88,2,FALSE),"")</f>
        <v/>
      </c>
      <c r="K314" s="324" t="str">
        <f t="shared" si="12"/>
        <v/>
      </c>
      <c r="L314" s="325" t="str">
        <f t="shared" si="13"/>
        <v/>
      </c>
      <c r="M314" s="176"/>
      <c r="N314" s="177"/>
      <c r="O314" s="182"/>
      <c r="P314" s="144"/>
      <c r="Q314" s="145"/>
      <c r="R314" s="180"/>
      <c r="S314" s="143"/>
      <c r="T314" s="139"/>
      <c r="U314" s="146"/>
      <c r="V314" s="166"/>
      <c r="W314" s="147"/>
      <c r="X314" s="71"/>
      <c r="AB314" s="140" t="str">
        <f t="shared" si="14"/>
        <v/>
      </c>
    </row>
    <row r="315" spans="2:28" ht="20.25" customHeight="1" x14ac:dyDescent="0.15">
      <c r="B315" s="136">
        <v>283</v>
      </c>
      <c r="C315" s="137"/>
      <c r="D315" s="138"/>
      <c r="E315" s="139"/>
      <c r="F315" s="140"/>
      <c r="G315" s="141"/>
      <c r="H315" s="142"/>
      <c r="I315" s="143"/>
      <c r="J315" s="321" t="str">
        <f>IFERROR(VLOOKUP('依頼書B　（図面が無い場合）'!$AB315,耐震地域一覧!$L$2:$M$88,2,FALSE),"")</f>
        <v/>
      </c>
      <c r="K315" s="324" t="str">
        <f t="shared" si="12"/>
        <v/>
      </c>
      <c r="L315" s="325" t="str">
        <f t="shared" si="13"/>
        <v/>
      </c>
      <c r="M315" s="176"/>
      <c r="N315" s="177"/>
      <c r="O315" s="182"/>
      <c r="P315" s="144"/>
      <c r="Q315" s="145"/>
      <c r="R315" s="180"/>
      <c r="S315" s="143"/>
      <c r="T315" s="139"/>
      <c r="U315" s="146"/>
      <c r="V315" s="166"/>
      <c r="W315" s="147"/>
      <c r="X315" s="71"/>
      <c r="AB315" s="140" t="str">
        <f t="shared" si="14"/>
        <v/>
      </c>
    </row>
    <row r="316" spans="2:28" ht="20.25" customHeight="1" x14ac:dyDescent="0.15">
      <c r="B316" s="136">
        <v>284</v>
      </c>
      <c r="C316" s="137"/>
      <c r="D316" s="138"/>
      <c r="E316" s="139"/>
      <c r="F316" s="140"/>
      <c r="G316" s="141"/>
      <c r="H316" s="142"/>
      <c r="I316" s="143"/>
      <c r="J316" s="321" t="str">
        <f>IFERROR(VLOOKUP('依頼書B　（図面が無い場合）'!$AB316,耐震地域一覧!$L$2:$M$88,2,FALSE),"")</f>
        <v/>
      </c>
      <c r="K316" s="324" t="str">
        <f t="shared" si="12"/>
        <v/>
      </c>
      <c r="L316" s="325" t="str">
        <f t="shared" si="13"/>
        <v/>
      </c>
      <c r="M316" s="176"/>
      <c r="N316" s="177"/>
      <c r="O316" s="182"/>
      <c r="P316" s="144"/>
      <c r="Q316" s="145"/>
      <c r="R316" s="180"/>
      <c r="S316" s="143"/>
      <c r="T316" s="139"/>
      <c r="U316" s="146"/>
      <c r="V316" s="166"/>
      <c r="W316" s="147"/>
      <c r="X316" s="71"/>
      <c r="AB316" s="140" t="str">
        <f t="shared" si="14"/>
        <v/>
      </c>
    </row>
    <row r="317" spans="2:28" ht="20.25" customHeight="1" x14ac:dyDescent="0.15">
      <c r="B317" s="136">
        <v>285</v>
      </c>
      <c r="C317" s="137"/>
      <c r="D317" s="138"/>
      <c r="E317" s="139"/>
      <c r="F317" s="140"/>
      <c r="G317" s="141"/>
      <c r="H317" s="142"/>
      <c r="I317" s="143"/>
      <c r="J317" s="321" t="str">
        <f>IFERROR(VLOOKUP('依頼書B　（図面が無い場合）'!$AB317,耐震地域一覧!$L$2:$M$88,2,FALSE),"")</f>
        <v/>
      </c>
      <c r="K317" s="324" t="str">
        <f t="shared" si="12"/>
        <v/>
      </c>
      <c r="L317" s="325" t="str">
        <f t="shared" si="13"/>
        <v/>
      </c>
      <c r="M317" s="176"/>
      <c r="N317" s="177"/>
      <c r="O317" s="182"/>
      <c r="P317" s="144"/>
      <c r="Q317" s="145"/>
      <c r="R317" s="180"/>
      <c r="S317" s="143"/>
      <c r="T317" s="139"/>
      <c r="U317" s="146"/>
      <c r="V317" s="166"/>
      <c r="W317" s="147"/>
      <c r="X317" s="71"/>
      <c r="AB317" s="140" t="str">
        <f t="shared" si="14"/>
        <v/>
      </c>
    </row>
    <row r="318" spans="2:28" ht="20.25" customHeight="1" x14ac:dyDescent="0.15">
      <c r="B318" s="136">
        <v>286</v>
      </c>
      <c r="C318" s="137"/>
      <c r="D318" s="138"/>
      <c r="E318" s="139"/>
      <c r="F318" s="140"/>
      <c r="G318" s="141"/>
      <c r="H318" s="142"/>
      <c r="I318" s="143"/>
      <c r="J318" s="321" t="str">
        <f>IFERROR(VLOOKUP('依頼書B　（図面が無い場合）'!$AB318,耐震地域一覧!$L$2:$M$88,2,FALSE),"")</f>
        <v/>
      </c>
      <c r="K318" s="324" t="str">
        <f t="shared" si="12"/>
        <v/>
      </c>
      <c r="L318" s="325" t="str">
        <f t="shared" si="13"/>
        <v/>
      </c>
      <c r="M318" s="176"/>
      <c r="N318" s="177"/>
      <c r="O318" s="182"/>
      <c r="P318" s="144"/>
      <c r="Q318" s="145"/>
      <c r="R318" s="180"/>
      <c r="S318" s="143"/>
      <c r="T318" s="139"/>
      <c r="U318" s="146"/>
      <c r="V318" s="166"/>
      <c r="W318" s="147"/>
      <c r="X318" s="71"/>
      <c r="AB318" s="140" t="str">
        <f t="shared" si="14"/>
        <v/>
      </c>
    </row>
    <row r="319" spans="2:28" ht="20.25" customHeight="1" x14ac:dyDescent="0.15">
      <c r="B319" s="136">
        <v>287</v>
      </c>
      <c r="C319" s="137"/>
      <c r="D319" s="138"/>
      <c r="E319" s="139"/>
      <c r="F319" s="140"/>
      <c r="G319" s="141"/>
      <c r="H319" s="142"/>
      <c r="I319" s="143"/>
      <c r="J319" s="321" t="str">
        <f>IFERROR(VLOOKUP('依頼書B　（図面が無い場合）'!$AB319,耐震地域一覧!$L$2:$M$88,2,FALSE),"")</f>
        <v/>
      </c>
      <c r="K319" s="324" t="str">
        <f t="shared" si="12"/>
        <v/>
      </c>
      <c r="L319" s="325" t="str">
        <f t="shared" si="13"/>
        <v/>
      </c>
      <c r="M319" s="176"/>
      <c r="N319" s="177"/>
      <c r="O319" s="182"/>
      <c r="P319" s="144"/>
      <c r="Q319" s="145"/>
      <c r="R319" s="180"/>
      <c r="S319" s="143"/>
      <c r="T319" s="139"/>
      <c r="U319" s="146"/>
      <c r="V319" s="166"/>
      <c r="W319" s="147"/>
      <c r="X319" s="71"/>
      <c r="AB319" s="140" t="str">
        <f t="shared" si="14"/>
        <v/>
      </c>
    </row>
    <row r="320" spans="2:28" ht="20.25" customHeight="1" x14ac:dyDescent="0.15">
      <c r="B320" s="136">
        <v>288</v>
      </c>
      <c r="C320" s="137"/>
      <c r="D320" s="138"/>
      <c r="E320" s="139"/>
      <c r="F320" s="140"/>
      <c r="G320" s="141"/>
      <c r="H320" s="142"/>
      <c r="I320" s="143"/>
      <c r="J320" s="321" t="str">
        <f>IFERROR(VLOOKUP('依頼書B　（図面が無い場合）'!$AB320,耐震地域一覧!$L$2:$M$88,2,FALSE),"")</f>
        <v/>
      </c>
      <c r="K320" s="324" t="str">
        <f t="shared" si="12"/>
        <v/>
      </c>
      <c r="L320" s="325" t="str">
        <f t="shared" si="13"/>
        <v/>
      </c>
      <c r="M320" s="176"/>
      <c r="N320" s="177"/>
      <c r="O320" s="182"/>
      <c r="P320" s="144"/>
      <c r="Q320" s="145"/>
      <c r="R320" s="180"/>
      <c r="S320" s="143"/>
      <c r="T320" s="139"/>
      <c r="U320" s="146"/>
      <c r="V320" s="166"/>
      <c r="W320" s="147"/>
      <c r="X320" s="71"/>
      <c r="AB320" s="140" t="str">
        <f t="shared" si="14"/>
        <v/>
      </c>
    </row>
    <row r="321" spans="2:28" ht="20.25" customHeight="1" x14ac:dyDescent="0.15">
      <c r="B321" s="136">
        <v>289</v>
      </c>
      <c r="C321" s="137"/>
      <c r="D321" s="138"/>
      <c r="E321" s="139"/>
      <c r="F321" s="140"/>
      <c r="G321" s="141"/>
      <c r="H321" s="142"/>
      <c r="I321" s="143"/>
      <c r="J321" s="321" t="str">
        <f>IFERROR(VLOOKUP('依頼書B　（図面が無い場合）'!$AB321,耐震地域一覧!$L$2:$M$88,2,FALSE),"")</f>
        <v/>
      </c>
      <c r="K321" s="324" t="str">
        <f t="shared" si="12"/>
        <v/>
      </c>
      <c r="L321" s="325" t="str">
        <f t="shared" si="13"/>
        <v/>
      </c>
      <c r="M321" s="176"/>
      <c r="N321" s="177"/>
      <c r="O321" s="182"/>
      <c r="P321" s="144"/>
      <c r="Q321" s="145"/>
      <c r="R321" s="180"/>
      <c r="S321" s="143"/>
      <c r="T321" s="139"/>
      <c r="U321" s="146"/>
      <c r="V321" s="166"/>
      <c r="W321" s="147"/>
      <c r="X321" s="71"/>
      <c r="AB321" s="140" t="str">
        <f t="shared" si="14"/>
        <v/>
      </c>
    </row>
    <row r="322" spans="2:28" ht="20.25" customHeight="1" x14ac:dyDescent="0.15">
      <c r="B322" s="136">
        <v>290</v>
      </c>
      <c r="C322" s="137"/>
      <c r="D322" s="138"/>
      <c r="E322" s="139"/>
      <c r="F322" s="140"/>
      <c r="G322" s="141"/>
      <c r="H322" s="142"/>
      <c r="I322" s="143"/>
      <c r="J322" s="321" t="str">
        <f>IFERROR(VLOOKUP('依頼書B　（図面が無い場合）'!$AB322,耐震地域一覧!$L$2:$M$88,2,FALSE),"")</f>
        <v/>
      </c>
      <c r="K322" s="324" t="str">
        <f t="shared" si="12"/>
        <v/>
      </c>
      <c r="L322" s="325" t="str">
        <f t="shared" si="13"/>
        <v/>
      </c>
      <c r="M322" s="176"/>
      <c r="N322" s="177"/>
      <c r="O322" s="182"/>
      <c r="P322" s="144"/>
      <c r="Q322" s="145"/>
      <c r="R322" s="180"/>
      <c r="S322" s="143"/>
      <c r="T322" s="139"/>
      <c r="U322" s="146"/>
      <c r="V322" s="166"/>
      <c r="W322" s="147"/>
      <c r="X322" s="71"/>
      <c r="AB322" s="140" t="str">
        <f t="shared" si="14"/>
        <v/>
      </c>
    </row>
    <row r="323" spans="2:28" ht="20.25" customHeight="1" x14ac:dyDescent="0.15">
      <c r="B323" s="136">
        <v>291</v>
      </c>
      <c r="C323" s="137"/>
      <c r="D323" s="138"/>
      <c r="E323" s="139"/>
      <c r="F323" s="140"/>
      <c r="G323" s="141"/>
      <c r="H323" s="142"/>
      <c r="I323" s="143"/>
      <c r="J323" s="321" t="str">
        <f>IFERROR(VLOOKUP('依頼書B　（図面が無い場合）'!$AB323,耐震地域一覧!$L$2:$M$88,2,FALSE),"")</f>
        <v/>
      </c>
      <c r="K323" s="324" t="str">
        <f t="shared" si="12"/>
        <v/>
      </c>
      <c r="L323" s="325" t="str">
        <f t="shared" si="13"/>
        <v/>
      </c>
      <c r="M323" s="176"/>
      <c r="N323" s="177"/>
      <c r="O323" s="182"/>
      <c r="P323" s="144"/>
      <c r="Q323" s="145"/>
      <c r="R323" s="180"/>
      <c r="S323" s="143"/>
      <c r="T323" s="139"/>
      <c r="U323" s="146"/>
      <c r="V323" s="166"/>
      <c r="W323" s="147"/>
      <c r="X323" s="71"/>
      <c r="AB323" s="140" t="str">
        <f t="shared" si="14"/>
        <v/>
      </c>
    </row>
    <row r="324" spans="2:28" ht="20.25" customHeight="1" x14ac:dyDescent="0.15">
      <c r="B324" s="136">
        <v>292</v>
      </c>
      <c r="C324" s="137"/>
      <c r="D324" s="138"/>
      <c r="E324" s="139"/>
      <c r="F324" s="140"/>
      <c r="G324" s="141"/>
      <c r="H324" s="142"/>
      <c r="I324" s="143"/>
      <c r="J324" s="321" t="str">
        <f>IFERROR(VLOOKUP('依頼書B　（図面が無い場合）'!$AB324,耐震地域一覧!$L$2:$M$88,2,FALSE),"")</f>
        <v/>
      </c>
      <c r="K324" s="324" t="str">
        <f t="shared" si="12"/>
        <v/>
      </c>
      <c r="L324" s="325" t="str">
        <f t="shared" si="13"/>
        <v/>
      </c>
      <c r="M324" s="176"/>
      <c r="N324" s="177"/>
      <c r="O324" s="182"/>
      <c r="P324" s="144"/>
      <c r="Q324" s="145"/>
      <c r="R324" s="180"/>
      <c r="S324" s="143"/>
      <c r="T324" s="139"/>
      <c r="U324" s="146"/>
      <c r="V324" s="166"/>
      <c r="W324" s="147"/>
      <c r="X324" s="71"/>
      <c r="AB324" s="140" t="str">
        <f t="shared" si="14"/>
        <v/>
      </c>
    </row>
    <row r="325" spans="2:28" ht="20.25" customHeight="1" x14ac:dyDescent="0.15">
      <c r="B325" s="136">
        <v>293</v>
      </c>
      <c r="C325" s="137"/>
      <c r="D325" s="138"/>
      <c r="E325" s="139"/>
      <c r="F325" s="140"/>
      <c r="G325" s="141"/>
      <c r="H325" s="142"/>
      <c r="I325" s="143"/>
      <c r="J325" s="321" t="str">
        <f>IFERROR(VLOOKUP('依頼書B　（図面が無い場合）'!$AB325,耐震地域一覧!$L$2:$M$88,2,FALSE),"")</f>
        <v/>
      </c>
      <c r="K325" s="324" t="str">
        <f t="shared" si="12"/>
        <v/>
      </c>
      <c r="L325" s="325" t="str">
        <f t="shared" si="13"/>
        <v/>
      </c>
      <c r="M325" s="176"/>
      <c r="N325" s="177"/>
      <c r="O325" s="182"/>
      <c r="P325" s="144"/>
      <c r="Q325" s="145"/>
      <c r="R325" s="180"/>
      <c r="S325" s="143"/>
      <c r="T325" s="139"/>
      <c r="U325" s="146"/>
      <c r="V325" s="166"/>
      <c r="W325" s="147"/>
      <c r="X325" s="71"/>
      <c r="AB325" s="140" t="str">
        <f t="shared" si="14"/>
        <v/>
      </c>
    </row>
    <row r="326" spans="2:28" ht="20.25" customHeight="1" x14ac:dyDescent="0.15">
      <c r="B326" s="136">
        <v>294</v>
      </c>
      <c r="C326" s="137"/>
      <c r="D326" s="138"/>
      <c r="E326" s="139"/>
      <c r="F326" s="140"/>
      <c r="G326" s="141"/>
      <c r="H326" s="142"/>
      <c r="I326" s="143"/>
      <c r="J326" s="321" t="str">
        <f>IFERROR(VLOOKUP('依頼書B　（図面が無い場合）'!$AB326,耐震地域一覧!$L$2:$M$88,2,FALSE),"")</f>
        <v/>
      </c>
      <c r="K326" s="324" t="str">
        <f t="shared" si="12"/>
        <v/>
      </c>
      <c r="L326" s="325" t="str">
        <f t="shared" si="13"/>
        <v/>
      </c>
      <c r="M326" s="176"/>
      <c r="N326" s="177"/>
      <c r="O326" s="182"/>
      <c r="P326" s="144"/>
      <c r="Q326" s="145"/>
      <c r="R326" s="180"/>
      <c r="S326" s="143"/>
      <c r="T326" s="139"/>
      <c r="U326" s="146"/>
      <c r="V326" s="166"/>
      <c r="W326" s="147"/>
      <c r="X326" s="71"/>
      <c r="AB326" s="140" t="str">
        <f t="shared" si="14"/>
        <v/>
      </c>
    </row>
    <row r="327" spans="2:28" ht="20.25" customHeight="1" x14ac:dyDescent="0.15">
      <c r="B327" s="136">
        <v>295</v>
      </c>
      <c r="C327" s="137"/>
      <c r="D327" s="138"/>
      <c r="E327" s="139"/>
      <c r="F327" s="140"/>
      <c r="G327" s="141"/>
      <c r="H327" s="142"/>
      <c r="I327" s="143"/>
      <c r="J327" s="321" t="str">
        <f>IFERROR(VLOOKUP('依頼書B　（図面が無い場合）'!$AB327,耐震地域一覧!$L$2:$M$88,2,FALSE),"")</f>
        <v/>
      </c>
      <c r="K327" s="324" t="str">
        <f t="shared" si="12"/>
        <v/>
      </c>
      <c r="L327" s="325" t="str">
        <f t="shared" si="13"/>
        <v/>
      </c>
      <c r="M327" s="176"/>
      <c r="N327" s="177"/>
      <c r="O327" s="182"/>
      <c r="P327" s="144"/>
      <c r="Q327" s="145"/>
      <c r="R327" s="180"/>
      <c r="S327" s="143"/>
      <c r="T327" s="139"/>
      <c r="U327" s="146"/>
      <c r="V327" s="166"/>
      <c r="W327" s="147"/>
      <c r="X327" s="71"/>
      <c r="AB327" s="140" t="str">
        <f t="shared" si="14"/>
        <v/>
      </c>
    </row>
    <row r="328" spans="2:28" ht="20.25" customHeight="1" x14ac:dyDescent="0.15">
      <c r="B328" s="136">
        <v>296</v>
      </c>
      <c r="C328" s="137"/>
      <c r="D328" s="138"/>
      <c r="E328" s="139"/>
      <c r="F328" s="140"/>
      <c r="G328" s="141"/>
      <c r="H328" s="142"/>
      <c r="I328" s="143"/>
      <c r="J328" s="321" t="str">
        <f>IFERROR(VLOOKUP('依頼書B　（図面が無い場合）'!$AB328,耐震地域一覧!$L$2:$M$88,2,FALSE),"")</f>
        <v/>
      </c>
      <c r="K328" s="324" t="str">
        <f t="shared" si="12"/>
        <v/>
      </c>
      <c r="L328" s="325" t="str">
        <f t="shared" si="13"/>
        <v/>
      </c>
      <c r="M328" s="176"/>
      <c r="N328" s="177"/>
      <c r="O328" s="182"/>
      <c r="P328" s="144"/>
      <c r="Q328" s="145"/>
      <c r="R328" s="180"/>
      <c r="S328" s="143"/>
      <c r="T328" s="139"/>
      <c r="U328" s="146"/>
      <c r="V328" s="166"/>
      <c r="W328" s="147"/>
      <c r="X328" s="71"/>
      <c r="AB328" s="140" t="str">
        <f t="shared" si="14"/>
        <v/>
      </c>
    </row>
    <row r="329" spans="2:28" ht="20.25" customHeight="1" x14ac:dyDescent="0.15">
      <c r="B329" s="136">
        <v>297</v>
      </c>
      <c r="C329" s="137"/>
      <c r="D329" s="138"/>
      <c r="E329" s="139"/>
      <c r="F329" s="140"/>
      <c r="G329" s="141"/>
      <c r="H329" s="142"/>
      <c r="I329" s="143"/>
      <c r="J329" s="321" t="str">
        <f>IFERROR(VLOOKUP('依頼書B　（図面が無い場合）'!$AB329,耐震地域一覧!$L$2:$M$88,2,FALSE),"")</f>
        <v/>
      </c>
      <c r="K329" s="324" t="str">
        <f t="shared" si="12"/>
        <v/>
      </c>
      <c r="L329" s="325" t="str">
        <f t="shared" si="13"/>
        <v/>
      </c>
      <c r="M329" s="176"/>
      <c r="N329" s="177"/>
      <c r="O329" s="182"/>
      <c r="P329" s="144"/>
      <c r="Q329" s="145"/>
      <c r="R329" s="180"/>
      <c r="S329" s="143"/>
      <c r="T329" s="139"/>
      <c r="U329" s="146"/>
      <c r="V329" s="166"/>
      <c r="W329" s="147"/>
      <c r="X329" s="71"/>
      <c r="AB329" s="140" t="str">
        <f t="shared" si="14"/>
        <v/>
      </c>
    </row>
    <row r="330" spans="2:28" ht="20.25" customHeight="1" x14ac:dyDescent="0.15">
      <c r="B330" s="136">
        <v>298</v>
      </c>
      <c r="C330" s="137"/>
      <c r="D330" s="138"/>
      <c r="E330" s="139"/>
      <c r="F330" s="140"/>
      <c r="G330" s="141"/>
      <c r="H330" s="142"/>
      <c r="I330" s="143"/>
      <c r="J330" s="321" t="str">
        <f>IFERROR(VLOOKUP('依頼書B　（図面が無い場合）'!$AB330,耐震地域一覧!$L$2:$M$88,2,FALSE),"")</f>
        <v/>
      </c>
      <c r="K330" s="324" t="str">
        <f t="shared" si="12"/>
        <v/>
      </c>
      <c r="L330" s="325" t="str">
        <f t="shared" si="13"/>
        <v/>
      </c>
      <c r="M330" s="176"/>
      <c r="N330" s="177"/>
      <c r="O330" s="182"/>
      <c r="P330" s="144"/>
      <c r="Q330" s="145"/>
      <c r="R330" s="180"/>
      <c r="S330" s="143"/>
      <c r="T330" s="139"/>
      <c r="U330" s="146"/>
      <c r="V330" s="166"/>
      <c r="W330" s="147"/>
      <c r="X330" s="71"/>
      <c r="AB330" s="140" t="str">
        <f t="shared" si="14"/>
        <v/>
      </c>
    </row>
    <row r="331" spans="2:28" ht="20.25" customHeight="1" x14ac:dyDescent="0.15">
      <c r="B331" s="136">
        <v>299</v>
      </c>
      <c r="C331" s="137"/>
      <c r="D331" s="138"/>
      <c r="E331" s="139"/>
      <c r="F331" s="140"/>
      <c r="G331" s="141"/>
      <c r="H331" s="142"/>
      <c r="I331" s="143"/>
      <c r="J331" s="321" t="str">
        <f>IFERROR(VLOOKUP('依頼書B　（図面が無い場合）'!$AB331,耐震地域一覧!$L$2:$M$88,2,FALSE),"")</f>
        <v/>
      </c>
      <c r="K331" s="324" t="str">
        <f t="shared" si="12"/>
        <v/>
      </c>
      <c r="L331" s="325" t="str">
        <f t="shared" si="13"/>
        <v/>
      </c>
      <c r="M331" s="176"/>
      <c r="N331" s="177"/>
      <c r="O331" s="182"/>
      <c r="P331" s="144"/>
      <c r="Q331" s="145"/>
      <c r="R331" s="180"/>
      <c r="S331" s="143"/>
      <c r="T331" s="139"/>
      <c r="U331" s="146"/>
      <c r="V331" s="166"/>
      <c r="W331" s="147"/>
      <c r="X331" s="71"/>
      <c r="AB331" s="140" t="str">
        <f t="shared" si="14"/>
        <v/>
      </c>
    </row>
    <row r="332" spans="2:28" ht="20.25" customHeight="1" x14ac:dyDescent="0.15">
      <c r="B332" s="136">
        <v>300</v>
      </c>
      <c r="C332" s="137"/>
      <c r="D332" s="138"/>
      <c r="E332" s="139"/>
      <c r="F332" s="140"/>
      <c r="G332" s="141"/>
      <c r="H332" s="142"/>
      <c r="I332" s="143"/>
      <c r="J332" s="321" t="str">
        <f>IFERROR(VLOOKUP('依頼書B　（図面が無い場合）'!$AB332,耐震地域一覧!$L$2:$M$88,2,FALSE),"")</f>
        <v/>
      </c>
      <c r="K332" s="324" t="str">
        <f t="shared" si="12"/>
        <v/>
      </c>
      <c r="L332" s="325" t="str">
        <f t="shared" si="13"/>
        <v/>
      </c>
      <c r="M332" s="176"/>
      <c r="N332" s="177"/>
      <c r="O332" s="182"/>
      <c r="P332" s="144"/>
      <c r="Q332" s="145"/>
      <c r="R332" s="180"/>
      <c r="S332" s="143"/>
      <c r="T332" s="139"/>
      <c r="U332" s="146"/>
      <c r="V332" s="166"/>
      <c r="W332" s="147"/>
      <c r="X332" s="71"/>
      <c r="AB332" s="140" t="str">
        <f t="shared" si="14"/>
        <v/>
      </c>
    </row>
    <row r="333" spans="2:28" x14ac:dyDescent="0.15">
      <c r="G333" s="112"/>
      <c r="I333" s="113"/>
      <c r="P333" s="70"/>
      <c r="V333" s="148"/>
    </row>
    <row r="334" spans="2:28" x14ac:dyDescent="0.15">
      <c r="G334" s="112"/>
      <c r="I334" s="113"/>
      <c r="P334" s="70"/>
      <c r="V334" s="148"/>
    </row>
    <row r="335" spans="2:28" x14ac:dyDescent="0.15">
      <c r="G335" s="112"/>
      <c r="I335" s="113"/>
      <c r="P335" s="70"/>
    </row>
  </sheetData>
  <sheetProtection algorithmName="SHA-512" hashValue="GsoL+eM3SzmTKC6AN0o/hW+wwCmxMSppNhOtGGsBjpPFCEXLmmRsb44vHR6EYESQKvBjn4Badl7IPFwBcArQNA==" saltValue="Y+qpqt7IB29m59tYLmSnng==" spinCount="100000" sheet="1" objects="1" scenarios="1" formatCells="0"/>
  <mergeCells count="68">
    <mergeCell ref="I17:O17"/>
    <mergeCell ref="N20:O20"/>
    <mergeCell ref="C22:H22"/>
    <mergeCell ref="B27:L27"/>
    <mergeCell ref="B28:B31"/>
    <mergeCell ref="C28:C31"/>
    <mergeCell ref="D28:D31"/>
    <mergeCell ref="F28:F30"/>
    <mergeCell ref="E29:E31"/>
    <mergeCell ref="H29:I29"/>
    <mergeCell ref="K29:L29"/>
    <mergeCell ref="G28:G29"/>
    <mergeCell ref="G18:H18"/>
    <mergeCell ref="K18:O18"/>
    <mergeCell ref="E19:F19"/>
    <mergeCell ref="G19:H19"/>
    <mergeCell ref="K19:O19"/>
    <mergeCell ref="AB28:AB30"/>
    <mergeCell ref="Q28:Q31"/>
    <mergeCell ref="V28:V30"/>
    <mergeCell ref="W29:W31"/>
    <mergeCell ref="T29:T31"/>
    <mergeCell ref="R28:S29"/>
    <mergeCell ref="I16:O16"/>
    <mergeCell ref="I13:O13"/>
    <mergeCell ref="R24:U24"/>
    <mergeCell ref="O28:O30"/>
    <mergeCell ref="P28:P30"/>
    <mergeCell ref="R27:U27"/>
    <mergeCell ref="M27:Q27"/>
    <mergeCell ref="M28:N28"/>
    <mergeCell ref="M29:N29"/>
    <mergeCell ref="H28:I28"/>
    <mergeCell ref="K28:L28"/>
    <mergeCell ref="C17:H17"/>
    <mergeCell ref="C21:H21"/>
    <mergeCell ref="I21:J21"/>
    <mergeCell ref="K21:O21"/>
    <mergeCell ref="E18:F18"/>
    <mergeCell ref="B7:B11"/>
    <mergeCell ref="D7:G7"/>
    <mergeCell ref="I7:O7"/>
    <mergeCell ref="D8:G8"/>
    <mergeCell ref="I8:O11"/>
    <mergeCell ref="D9:G9"/>
    <mergeCell ref="D10:G10"/>
    <mergeCell ref="D11:G11"/>
    <mergeCell ref="B4:C4"/>
    <mergeCell ref="D4:F4"/>
    <mergeCell ref="D5:F5"/>
    <mergeCell ref="G5:L5"/>
    <mergeCell ref="B5:C5"/>
    <mergeCell ref="C14:H14"/>
    <mergeCell ref="C15:H15"/>
    <mergeCell ref="B25:F25"/>
    <mergeCell ref="I22:J22"/>
    <mergeCell ref="K22:O22"/>
    <mergeCell ref="C23:H23"/>
    <mergeCell ref="I23:J23"/>
    <mergeCell ref="K23:O23"/>
    <mergeCell ref="C20:H20"/>
    <mergeCell ref="B13:B23"/>
    <mergeCell ref="C13:H13"/>
    <mergeCell ref="I14:O14"/>
    <mergeCell ref="I20:K20"/>
    <mergeCell ref="L20:M20"/>
    <mergeCell ref="I15:O15"/>
    <mergeCell ref="C16:H16"/>
  </mergeCells>
  <phoneticPr fontId="1"/>
  <conditionalFormatting sqref="D4 D7:D11">
    <cfRule type="cellIs" dxfId="38" priority="22" operator="notEqual">
      <formula>""</formula>
    </cfRule>
  </conditionalFormatting>
  <conditionalFormatting sqref="D5:F5">
    <cfRule type="expression" dxfId="37" priority="20">
      <formula>$F$3&lt;&gt;0</formula>
    </cfRule>
  </conditionalFormatting>
  <conditionalFormatting sqref="E33:E332">
    <cfRule type="cellIs" dxfId="36" priority="86" operator="notEqual">
      <formula>""</formula>
    </cfRule>
    <cfRule type="cellIs" dxfId="35" priority="87" operator="equal">
      <formula>$C33=""</formula>
    </cfRule>
  </conditionalFormatting>
  <conditionalFormatting sqref="F33:I332">
    <cfRule type="cellIs" dxfId="34" priority="40" operator="equal">
      <formula>$C33=""</formula>
    </cfRule>
  </conditionalFormatting>
  <conditionalFormatting sqref="I14:I19">
    <cfRule type="cellIs" dxfId="33" priority="5" operator="notEqual">
      <formula>""</formula>
    </cfRule>
  </conditionalFormatting>
  <conditionalFormatting sqref="I18">
    <cfRule type="expression" dxfId="32" priority="4">
      <formula>NOT(OR((I18=$G$18),(I18="")))</formula>
    </cfRule>
  </conditionalFormatting>
  <conditionalFormatting sqref="I19">
    <cfRule type="expression" dxfId="31" priority="3">
      <formula>NOT(OR((I19=$G$19),(I19="")))</formula>
    </cfRule>
  </conditionalFormatting>
  <conditionalFormatting sqref="I20">
    <cfRule type="expression" dxfId="30" priority="13">
      <formula>$I$20=""</formula>
    </cfRule>
  </conditionalFormatting>
  <conditionalFormatting sqref="I21">
    <cfRule type="expression" dxfId="29" priority="15">
      <formula>$I$21=""</formula>
    </cfRule>
  </conditionalFormatting>
  <conditionalFormatting sqref="I22">
    <cfRule type="containsText" dxfId="28" priority="11" operator="containsText" text="タイプⅠ">
      <formula>NOT(ISERROR(SEARCH("タイプⅠ",I22)))</formula>
    </cfRule>
  </conditionalFormatting>
  <conditionalFormatting sqref="I13:O13">
    <cfRule type="expression" dxfId="26" priority="1">
      <formula>$O$12&lt;&gt;0</formula>
    </cfRule>
  </conditionalFormatting>
  <conditionalFormatting sqref="M12">
    <cfRule type="cellIs" dxfId="25" priority="19" operator="notEqual">
      <formula>0</formula>
    </cfRule>
  </conditionalFormatting>
  <conditionalFormatting sqref="M33:N332">
    <cfRule type="cellIs" dxfId="24" priority="41" operator="equal">
      <formula>$C33=""</formula>
    </cfRule>
  </conditionalFormatting>
  <conditionalFormatting sqref="N20">
    <cfRule type="cellIs" dxfId="23" priority="9" operator="notEqual">
      <formula>""</formula>
    </cfRule>
  </conditionalFormatting>
  <conditionalFormatting sqref="O33:O332">
    <cfRule type="expression" dxfId="22" priority="168">
      <formula>$O33&lt;$F33</formula>
    </cfRule>
  </conditionalFormatting>
  <conditionalFormatting sqref="O33:V332">
    <cfRule type="cellIs" dxfId="21" priority="38" operator="equal">
      <formula>$C33=""</formula>
    </cfRule>
  </conditionalFormatting>
  <conditionalFormatting sqref="R33:S332">
    <cfRule type="expression" dxfId="20" priority="73">
      <formula>R33&lt;($F33/1000+K33)</formula>
    </cfRule>
  </conditionalFormatting>
  <dataValidations count="14">
    <dataValidation type="list" allowBlank="1" showInputMessage="1" showErrorMessage="1" sqref="I20" xr:uid="{00000000-0002-0000-0700-000000000000}">
      <formula1>都道府県名</formula1>
    </dataValidation>
    <dataValidation imeMode="hiragana" allowBlank="1" showInputMessage="1" showErrorMessage="1" sqref="W33:W332 D7:D9 I15:I16 N20:O20" xr:uid="{00000000-0002-0000-0700-000001000000}"/>
    <dataValidation imeMode="halfAlpha" allowBlank="1" showInputMessage="1" showErrorMessage="1" sqref="I14 M33:P332 R33:S332 V33:V332 AB32:AB332 B33:D332 J32 D10:D11 G33:J332 I17:I19" xr:uid="{00000000-0002-0000-0700-000002000000}"/>
    <dataValidation type="list" allowBlank="1" showInputMessage="1" showErrorMessage="1" sqref="P32" xr:uid="{00000000-0002-0000-0700-000003000000}">
      <formula1>"25,20,14,"</formula1>
    </dataValidation>
    <dataValidation type="list" allowBlank="1" showInputMessage="1" showErrorMessage="1" sqref="Q32" xr:uid="{00000000-0002-0000-0700-000004000000}">
      <formula1>"有り,無し,"</formula1>
    </dataValidation>
    <dataValidation type="list" allowBlank="1" showInputMessage="1" showErrorMessage="1" sqref="T32:T332" xr:uid="{00000000-0002-0000-0700-000005000000}">
      <formula1>"レベル１,レベル１・２,不要,"</formula1>
    </dataValidation>
    <dataValidation type="list" imeMode="hiragana" allowBlank="1" showInputMessage="1" showErrorMessage="1" sqref="Q33:Q334" xr:uid="{00000000-0002-0000-0700-000006000000}">
      <formula1>"有り,無し,"</formula1>
    </dataValidation>
    <dataValidation type="list" imeMode="halfAlpha" allowBlank="1" showInputMessage="1" showErrorMessage="1" sqref="P333:P335" xr:uid="{00000000-0002-0000-0700-000007000000}">
      <formula1>"25,20,14,"</formula1>
    </dataValidation>
    <dataValidation type="list" allowBlank="1" showInputMessage="1" showErrorMessage="1" sqref="I22" xr:uid="{00000000-0002-0000-0700-000008000000}">
      <formula1>土質タイプ</formula1>
    </dataValidation>
    <dataValidation type="list" allowBlank="1" showInputMessage="1" showErrorMessage="1" sqref="I21" xr:uid="{00000000-0002-0000-0700-000009000000}">
      <formula1>INDIRECT(I20)</formula1>
    </dataValidation>
    <dataValidation type="list" allowBlank="1" showInputMessage="1" showErrorMessage="1" sqref="I23:J23" xr:uid="{00000000-0002-0000-0700-00000A000000}">
      <formula1>地盤タイプ</formula1>
    </dataValidation>
    <dataValidation type="list" imeMode="halfAlpha" allowBlank="1" showErrorMessage="1" error="HP ヒューム管_x000a_TP　陶管_x000a_CP　コンクリート管_x000a_上記より入力してください_x000a__x000a_※塩ビ管は対応できません" sqref="E32" xr:uid="{00000000-0002-0000-0700-00000B000000}">
      <formula1>"HP,TP,CP,VU,VP"</formula1>
    </dataValidation>
    <dataValidation type="list" imeMode="halfAlpha" allowBlank="1" showErrorMessage="1" error="HP ヒューム管_x000a_TP　陶管_x000a_CP　コンクリート管_x000a_VU　塩ビ管_x000a_VP　塩ビ管_x000a_上記より入力してください" sqref="E33:E332" xr:uid="{00000000-0002-0000-0700-00000C000000}">
      <formula1>"HP,TP,CP,VU,VP"</formula1>
    </dataValidation>
    <dataValidation type="whole" imeMode="halfAlpha" allowBlank="1" showInputMessage="1" showErrorMessage="1" error="φ　は入力不要です。_x000a_φ150以上～φ800以下のみ入力可です。" sqref="F33:F332" xr:uid="{00000000-0002-0000-0700-00000D000000}">
      <formula1>150</formula1>
      <formula2>800</formula2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9" orientation="landscape" r:id="rId1"/>
  <headerFooter>
    <oddFooter>&amp;L&amp;F&amp;C&amp;P&amp;RVer.3.3
2019/11/07</oddFooter>
  </headerFooter>
  <rowBreaks count="1" manualBreakCount="1">
    <brk id="41" min="1" max="2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199" r:id="rId4" name="Check Box 119">
              <controlPr defaultSize="0" autoFill="0" autoLine="0" autoPict="0">
                <anchor moveWithCells="1">
                  <from>
                    <xdr:col>3</xdr:col>
                    <xdr:colOff>19050</xdr:colOff>
                    <xdr:row>4</xdr:row>
                    <xdr:rowOff>9525</xdr:rowOff>
                  </from>
                  <to>
                    <xdr:col>3</xdr:col>
                    <xdr:colOff>847725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0" r:id="rId5" name="Check Box 120">
              <controlPr defaultSize="0" autoFill="0" autoLine="0" autoPict="0">
                <anchor moveWithCells="1">
                  <from>
                    <xdr:col>3</xdr:col>
                    <xdr:colOff>828675</xdr:colOff>
                    <xdr:row>4</xdr:row>
                    <xdr:rowOff>9525</xdr:rowOff>
                  </from>
                  <to>
                    <xdr:col>4</xdr:col>
                    <xdr:colOff>609600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01" r:id="rId6" name="Check Box 121">
              <controlPr defaultSize="0" autoFill="0" autoLine="0" autoPict="0">
                <anchor moveWithCells="1">
                  <from>
                    <xdr:col>4</xdr:col>
                    <xdr:colOff>600075</xdr:colOff>
                    <xdr:row>4</xdr:row>
                    <xdr:rowOff>9525</xdr:rowOff>
                  </from>
                  <to>
                    <xdr:col>6</xdr:col>
                    <xdr:colOff>28575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7" r:id="rId7" name="Check Box 137">
              <controlPr defaultSize="0" autoFill="0" autoLine="0" autoPict="0">
                <anchor moveWithCells="1">
                  <from>
                    <xdr:col>10</xdr:col>
                    <xdr:colOff>466725</xdr:colOff>
                    <xdr:row>12</xdr:row>
                    <xdr:rowOff>28575</xdr:rowOff>
                  </from>
                  <to>
                    <xdr:col>12</xdr:col>
                    <xdr:colOff>247650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8" r:id="rId8" name="Check Box 138">
              <controlPr defaultSize="0" autoFill="0" autoLine="0" autoPict="0">
                <anchor moveWithCells="1">
                  <from>
                    <xdr:col>12</xdr:col>
                    <xdr:colOff>57150</xdr:colOff>
                    <xdr:row>12</xdr:row>
                    <xdr:rowOff>28575</xdr:rowOff>
                  </from>
                  <to>
                    <xdr:col>13</xdr:col>
                    <xdr:colOff>466725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19" r:id="rId9" name="Check Box 139">
              <controlPr defaultSize="0" autoFill="0" autoLine="0" autoPict="0">
                <anchor moveWithCells="1">
                  <from>
                    <xdr:col>13</xdr:col>
                    <xdr:colOff>276225</xdr:colOff>
                    <xdr:row>12</xdr:row>
                    <xdr:rowOff>19050</xdr:rowOff>
                  </from>
                  <to>
                    <xdr:col>15</xdr:col>
                    <xdr:colOff>38100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0" r:id="rId10" name="Check Box 140">
              <controlPr defaultSize="0" autoFill="0" autoLine="0" autoPict="0">
                <anchor moveWithCells="1">
                  <from>
                    <xdr:col>8</xdr:col>
                    <xdr:colOff>152400</xdr:colOff>
                    <xdr:row>11</xdr:row>
                    <xdr:rowOff>190500</xdr:rowOff>
                  </from>
                  <to>
                    <xdr:col>10</xdr:col>
                    <xdr:colOff>266700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1" r:id="rId11" name="Check Box 141">
              <controlPr defaultSize="0" autoFill="0" autoLine="0" autoPict="0">
                <anchor moveWithCells="1">
                  <from>
                    <xdr:col>9</xdr:col>
                    <xdr:colOff>219075</xdr:colOff>
                    <xdr:row>12</xdr:row>
                    <xdr:rowOff>19050</xdr:rowOff>
                  </from>
                  <to>
                    <xdr:col>9</xdr:col>
                    <xdr:colOff>790575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6222" r:id="rId12" name="Check Box 142">
              <controlPr defaultSize="0" autoFill="0" autoLine="0" autoPict="0">
                <anchor moveWithCells="1">
                  <from>
                    <xdr:col>9</xdr:col>
                    <xdr:colOff>647700</xdr:colOff>
                    <xdr:row>12</xdr:row>
                    <xdr:rowOff>19050</xdr:rowOff>
                  </from>
                  <to>
                    <xdr:col>10</xdr:col>
                    <xdr:colOff>190500</xdr:colOff>
                    <xdr:row>13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F8074906-DBFD-4E4B-8130-C38E339FECC2}">
            <xm:f>'耐震地域一覧表 (2)'!$A$20</xm:f>
            <x14:dxf>
              <fill>
                <patternFill>
                  <bgColor theme="5" tint="0.39994506668294322"/>
                </patternFill>
              </fill>
            </x14:dxf>
          </x14:cfRule>
          <xm:sqref>I23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0070C0"/>
  </sheetPr>
  <dimension ref="A1:Y345"/>
  <sheetViews>
    <sheetView showGridLines="0" zoomScaleNormal="100" zoomScaleSheetLayoutView="100" workbookViewId="0"/>
  </sheetViews>
  <sheetFormatPr defaultRowHeight="13.5" x14ac:dyDescent="0.15"/>
  <cols>
    <col min="1" max="1" width="13.75" style="108" customWidth="1"/>
    <col min="2" max="2" width="5.875" style="70" customWidth="1"/>
    <col min="3" max="3" width="15" style="70" customWidth="1"/>
    <col min="4" max="4" width="13.75" style="70" customWidth="1"/>
    <col min="5" max="5" width="12" style="111" customWidth="1"/>
    <col min="6" max="6" width="6.125" style="70" customWidth="1"/>
    <col min="7" max="7" width="8.5" style="112" customWidth="1"/>
    <col min="8" max="8" width="9.125" style="112" customWidth="1"/>
    <col min="9" max="11" width="9.125" style="113" customWidth="1"/>
    <col min="12" max="16" width="8.625" style="113" customWidth="1"/>
    <col min="17" max="17" width="9.625" style="70" customWidth="1"/>
    <col min="18" max="18" width="10.625" style="70" customWidth="1"/>
    <col min="19" max="19" width="10" style="70" customWidth="1"/>
    <col min="20" max="20" width="20.125" style="70" customWidth="1"/>
    <col min="21" max="21" width="16" style="70" customWidth="1"/>
    <col min="22" max="22" width="8.625" style="70" customWidth="1"/>
    <col min="23" max="23" width="5" style="70" customWidth="1"/>
    <col min="24" max="26" width="9" style="70" customWidth="1"/>
    <col min="27" max="16384" width="9" style="70"/>
  </cols>
  <sheetData>
    <row r="1" spans="1:25" ht="24.75" customHeight="1" x14ac:dyDescent="0.15">
      <c r="E1" s="70"/>
      <c r="G1" s="70"/>
      <c r="H1" s="70"/>
      <c r="I1" s="70"/>
      <c r="J1" s="70"/>
      <c r="K1" s="70"/>
      <c r="L1" s="70"/>
      <c r="M1" s="70"/>
    </row>
    <row r="2" spans="1:25" ht="36" customHeight="1" x14ac:dyDescent="0.15">
      <c r="B2" s="283" t="s">
        <v>295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30"/>
      <c r="V2" s="230"/>
      <c r="W2" s="230"/>
    </row>
    <row r="3" spans="1:25" ht="9.75" customHeight="1" thickBot="1" x14ac:dyDescent="0.2">
      <c r="B3" s="170" t="b">
        <v>0</v>
      </c>
      <c r="C3" s="170" t="b">
        <v>0</v>
      </c>
      <c r="D3" s="170" t="b">
        <v>0</v>
      </c>
      <c r="E3" s="169">
        <f>COUNTIF(C3:D3,"TRUE")</f>
        <v>0</v>
      </c>
      <c r="F3" s="169">
        <f>COUNTIF(B3:D3,"TRUE")</f>
        <v>0</v>
      </c>
      <c r="G3" s="171"/>
      <c r="H3" s="170"/>
      <c r="I3" s="170"/>
      <c r="J3" s="170"/>
      <c r="K3" s="169"/>
      <c r="L3" s="169"/>
      <c r="M3" s="169"/>
      <c r="N3" s="70"/>
      <c r="O3" s="70"/>
      <c r="P3" s="70"/>
      <c r="Y3" s="109"/>
    </row>
    <row r="4" spans="1:25" ht="20.25" customHeight="1" thickBot="1" x14ac:dyDescent="0.2">
      <c r="A4" s="110"/>
      <c r="B4" s="371" t="s">
        <v>66</v>
      </c>
      <c r="C4" s="372"/>
      <c r="D4" s="380"/>
      <c r="E4" s="381"/>
      <c r="F4" s="382"/>
      <c r="G4" s="70"/>
      <c r="H4" s="70"/>
      <c r="I4" s="70"/>
      <c r="J4" s="70"/>
      <c r="K4" s="70"/>
      <c r="L4" s="70"/>
      <c r="M4" s="70"/>
      <c r="N4" s="70"/>
      <c r="O4" s="70"/>
      <c r="P4" s="70"/>
    </row>
    <row r="5" spans="1:25" ht="20.25" customHeight="1" thickBot="1" x14ac:dyDescent="0.2">
      <c r="A5" s="110"/>
      <c r="B5" s="376" t="s">
        <v>245</v>
      </c>
      <c r="C5" s="377"/>
      <c r="D5" s="373"/>
      <c r="E5" s="374"/>
      <c r="F5" s="375"/>
      <c r="G5" s="378" t="str">
        <f>IF(E3=0,"","追加・修正箇所を赤字にしてください")</f>
        <v/>
      </c>
      <c r="H5" s="379"/>
      <c r="I5" s="379"/>
      <c r="J5" s="379"/>
      <c r="K5" s="379"/>
      <c r="L5" s="379"/>
      <c r="M5" s="70"/>
      <c r="N5" s="70"/>
      <c r="O5" s="70"/>
      <c r="P5" s="70"/>
    </row>
    <row r="6" spans="1:25" ht="8.25" customHeight="1" thickBot="1" x14ac:dyDescent="0.2">
      <c r="I6" s="70"/>
      <c r="J6" s="70"/>
      <c r="K6" s="70"/>
      <c r="L6" s="70"/>
      <c r="M6" s="70"/>
      <c r="N6" s="70"/>
      <c r="O6" s="70"/>
      <c r="P6" s="70"/>
    </row>
    <row r="7" spans="1:25" s="111" customFormat="1" ht="19.5" customHeight="1" thickBot="1" x14ac:dyDescent="0.2">
      <c r="A7" s="110"/>
      <c r="B7" s="398" t="s">
        <v>288</v>
      </c>
      <c r="C7" s="243" t="s">
        <v>67</v>
      </c>
      <c r="D7" s="395"/>
      <c r="E7" s="396"/>
      <c r="F7" s="396"/>
      <c r="G7" s="397"/>
      <c r="I7" s="401" t="s">
        <v>266</v>
      </c>
      <c r="J7" s="402"/>
      <c r="K7" s="402"/>
      <c r="L7" s="402"/>
      <c r="M7" s="402"/>
      <c r="N7" s="402"/>
      <c r="O7" s="403"/>
    </row>
    <row r="8" spans="1:25" s="111" customFormat="1" ht="19.5" customHeight="1" x14ac:dyDescent="0.15">
      <c r="A8" s="110"/>
      <c r="B8" s="399"/>
      <c r="C8" s="244" t="s">
        <v>282</v>
      </c>
      <c r="D8" s="392"/>
      <c r="E8" s="393"/>
      <c r="F8" s="393"/>
      <c r="G8" s="394"/>
      <c r="I8" s="383"/>
      <c r="J8" s="384"/>
      <c r="K8" s="384"/>
      <c r="L8" s="384"/>
      <c r="M8" s="384"/>
      <c r="N8" s="384"/>
      <c r="O8" s="385"/>
    </row>
    <row r="9" spans="1:25" s="111" customFormat="1" ht="19.5" customHeight="1" x14ac:dyDescent="0.15">
      <c r="A9" s="114"/>
      <c r="B9" s="399"/>
      <c r="C9" s="245" t="s">
        <v>283</v>
      </c>
      <c r="D9" s="392"/>
      <c r="E9" s="393"/>
      <c r="F9" s="393"/>
      <c r="G9" s="394"/>
      <c r="I9" s="386"/>
      <c r="J9" s="387"/>
      <c r="K9" s="387"/>
      <c r="L9" s="387"/>
      <c r="M9" s="387"/>
      <c r="N9" s="387"/>
      <c r="O9" s="388"/>
    </row>
    <row r="10" spans="1:25" s="111" customFormat="1" ht="19.5" customHeight="1" x14ac:dyDescent="0.15">
      <c r="A10" s="115"/>
      <c r="B10" s="399"/>
      <c r="C10" s="246" t="s">
        <v>284</v>
      </c>
      <c r="D10" s="392"/>
      <c r="E10" s="393"/>
      <c r="F10" s="393"/>
      <c r="G10" s="394"/>
      <c r="I10" s="386"/>
      <c r="J10" s="387"/>
      <c r="K10" s="387"/>
      <c r="L10" s="387"/>
      <c r="M10" s="387"/>
      <c r="N10" s="387"/>
      <c r="O10" s="388"/>
    </row>
    <row r="11" spans="1:25" s="111" customFormat="1" ht="19.5" customHeight="1" thickBot="1" x14ac:dyDescent="0.2">
      <c r="A11" s="115"/>
      <c r="B11" s="400"/>
      <c r="C11" s="247" t="s">
        <v>285</v>
      </c>
      <c r="D11" s="368"/>
      <c r="E11" s="369"/>
      <c r="F11" s="369"/>
      <c r="G11" s="370"/>
      <c r="I11" s="389"/>
      <c r="J11" s="390"/>
      <c r="K11" s="390"/>
      <c r="L11" s="390"/>
      <c r="M11" s="390"/>
      <c r="N11" s="390"/>
      <c r="O11" s="391"/>
    </row>
    <row r="12" spans="1:25" ht="15" customHeight="1" thickBot="1" x14ac:dyDescent="0.2">
      <c r="B12" s="108"/>
      <c r="E12" s="70"/>
      <c r="F12" s="111"/>
      <c r="G12" s="70"/>
      <c r="I12" s="327" t="b">
        <v>0</v>
      </c>
      <c r="J12" s="170" t="b">
        <v>0</v>
      </c>
      <c r="K12" s="170" t="b">
        <v>0</v>
      </c>
      <c r="L12" s="330" t="b">
        <v>0</v>
      </c>
      <c r="M12" s="328" t="b">
        <v>0</v>
      </c>
      <c r="N12" s="331" t="b">
        <v>0</v>
      </c>
      <c r="O12" s="329">
        <f>COUNTIF(I12:N12,"TRUE")</f>
        <v>0</v>
      </c>
      <c r="P12" s="162"/>
      <c r="Q12" s="162"/>
      <c r="R12" s="162"/>
      <c r="S12" s="162"/>
      <c r="T12" s="162"/>
      <c r="U12" s="162"/>
    </row>
    <row r="13" spans="1:25" ht="19.5" customHeight="1" x14ac:dyDescent="0.15">
      <c r="A13" s="110"/>
      <c r="B13" s="454" t="s">
        <v>289</v>
      </c>
      <c r="C13" s="465" t="s">
        <v>299</v>
      </c>
      <c r="D13" s="466"/>
      <c r="E13" s="466"/>
      <c r="F13" s="466"/>
      <c r="G13" s="466"/>
      <c r="H13" s="467"/>
      <c r="I13" s="359"/>
      <c r="J13" s="360"/>
      <c r="K13" s="360"/>
      <c r="L13" s="360"/>
      <c r="M13" s="360"/>
      <c r="N13" s="360"/>
      <c r="O13" s="361"/>
      <c r="P13" s="70"/>
    </row>
    <row r="14" spans="1:25" ht="19.5" customHeight="1" x14ac:dyDescent="0.15">
      <c r="A14" s="116"/>
      <c r="B14" s="455"/>
      <c r="C14" s="365" t="s">
        <v>300</v>
      </c>
      <c r="D14" s="366"/>
      <c r="E14" s="366"/>
      <c r="F14" s="366"/>
      <c r="G14" s="366"/>
      <c r="H14" s="367"/>
      <c r="I14" s="470"/>
      <c r="J14" s="471"/>
      <c r="K14" s="471"/>
      <c r="L14" s="471"/>
      <c r="M14" s="471"/>
      <c r="N14" s="471"/>
      <c r="O14" s="472"/>
      <c r="P14" s="70"/>
    </row>
    <row r="15" spans="1:25" ht="19.5" customHeight="1" x14ac:dyDescent="0.15">
      <c r="A15" s="110"/>
      <c r="B15" s="455"/>
      <c r="C15" s="365" t="s">
        <v>301</v>
      </c>
      <c r="D15" s="366"/>
      <c r="E15" s="366"/>
      <c r="F15" s="366"/>
      <c r="G15" s="366"/>
      <c r="H15" s="367"/>
      <c r="I15" s="473"/>
      <c r="J15" s="474"/>
      <c r="K15" s="474"/>
      <c r="L15" s="474"/>
      <c r="M15" s="474"/>
      <c r="N15" s="474"/>
      <c r="O15" s="475"/>
      <c r="P15" s="70"/>
    </row>
    <row r="16" spans="1:25" ht="19.5" customHeight="1" x14ac:dyDescent="0.15">
      <c r="A16" s="110"/>
      <c r="B16" s="455"/>
      <c r="C16" s="365" t="s">
        <v>234</v>
      </c>
      <c r="D16" s="366"/>
      <c r="E16" s="366"/>
      <c r="F16" s="366"/>
      <c r="G16" s="366"/>
      <c r="H16" s="367"/>
      <c r="I16" s="476"/>
      <c r="J16" s="477"/>
      <c r="K16" s="477"/>
      <c r="L16" s="477"/>
      <c r="M16" s="477"/>
      <c r="N16" s="477"/>
      <c r="O16" s="478"/>
      <c r="P16" s="70"/>
    </row>
    <row r="17" spans="1:20" ht="19.5" customHeight="1" x14ac:dyDescent="0.15">
      <c r="A17" s="110"/>
      <c r="B17" s="455"/>
      <c r="C17" s="460" t="s">
        <v>302</v>
      </c>
      <c r="D17" s="461"/>
      <c r="E17" s="461"/>
      <c r="F17" s="461"/>
      <c r="G17" s="461"/>
      <c r="H17" s="462"/>
      <c r="I17" s="479"/>
      <c r="J17" s="480"/>
      <c r="K17" s="564"/>
      <c r="L17" s="564"/>
      <c r="M17" s="564"/>
      <c r="N17" s="564"/>
      <c r="O17" s="565"/>
      <c r="P17" s="70"/>
    </row>
    <row r="18" spans="1:20" ht="19.5" customHeight="1" x14ac:dyDescent="0.15">
      <c r="A18" s="110"/>
      <c r="B18" s="455"/>
      <c r="C18" s="307" t="s">
        <v>324</v>
      </c>
      <c r="D18" s="308"/>
      <c r="E18" s="463" t="s">
        <v>307</v>
      </c>
      <c r="F18" s="464"/>
      <c r="G18" s="498">
        <v>18</v>
      </c>
      <c r="H18" s="499"/>
      <c r="I18" s="311"/>
      <c r="J18" s="312" t="s">
        <v>312</v>
      </c>
      <c r="K18" s="487" t="s">
        <v>311</v>
      </c>
      <c r="L18" s="487"/>
      <c r="M18" s="487"/>
      <c r="N18" s="487"/>
      <c r="O18" s="488"/>
      <c r="P18" s="70"/>
    </row>
    <row r="19" spans="1:20" ht="19.5" customHeight="1" x14ac:dyDescent="0.15">
      <c r="A19" s="110"/>
      <c r="B19" s="455"/>
      <c r="C19" s="309"/>
      <c r="D19" s="310"/>
      <c r="E19" s="463" t="s">
        <v>308</v>
      </c>
      <c r="F19" s="464"/>
      <c r="G19" s="500">
        <v>30</v>
      </c>
      <c r="H19" s="501"/>
      <c r="I19" s="311"/>
      <c r="J19" s="312" t="s">
        <v>313</v>
      </c>
      <c r="K19" s="487" t="s">
        <v>311</v>
      </c>
      <c r="L19" s="487"/>
      <c r="M19" s="487"/>
      <c r="N19" s="487"/>
      <c r="O19" s="488"/>
      <c r="P19" s="70"/>
    </row>
    <row r="20" spans="1:20" ht="19.5" customHeight="1" x14ac:dyDescent="0.15">
      <c r="A20" s="110"/>
      <c r="B20" s="455"/>
      <c r="C20" s="365" t="s">
        <v>235</v>
      </c>
      <c r="D20" s="366"/>
      <c r="E20" s="366"/>
      <c r="F20" s="366"/>
      <c r="G20" s="366"/>
      <c r="H20" s="367"/>
      <c r="I20" s="484"/>
      <c r="J20" s="485"/>
      <c r="K20" s="486"/>
      <c r="L20" s="482" t="s">
        <v>287</v>
      </c>
      <c r="M20" s="483"/>
      <c r="N20" s="393"/>
      <c r="O20" s="394"/>
      <c r="P20" s="72"/>
    </row>
    <row r="21" spans="1:20" ht="25.5" customHeight="1" x14ac:dyDescent="0.15">
      <c r="A21" s="110"/>
      <c r="B21" s="455"/>
      <c r="C21" s="451" t="s">
        <v>278</v>
      </c>
      <c r="D21" s="452"/>
      <c r="E21" s="452"/>
      <c r="F21" s="452"/>
      <c r="G21" s="452"/>
      <c r="H21" s="453"/>
      <c r="I21" s="468"/>
      <c r="J21" s="469"/>
      <c r="K21" s="502" t="s">
        <v>277</v>
      </c>
      <c r="L21" s="503"/>
      <c r="M21" s="503"/>
      <c r="N21" s="503"/>
      <c r="O21" s="504"/>
      <c r="P21" s="70"/>
    </row>
    <row r="22" spans="1:20" ht="19.5" customHeight="1" x14ac:dyDescent="0.15">
      <c r="A22" s="110"/>
      <c r="B22" s="455"/>
      <c r="C22" s="443" t="s">
        <v>274</v>
      </c>
      <c r="D22" s="444"/>
      <c r="E22" s="444"/>
      <c r="F22" s="444"/>
      <c r="G22" s="444"/>
      <c r="H22" s="445"/>
      <c r="I22" s="562" t="s">
        <v>97</v>
      </c>
      <c r="J22" s="563"/>
      <c r="K22" s="502" t="s">
        <v>286</v>
      </c>
      <c r="L22" s="503"/>
      <c r="M22" s="503"/>
      <c r="N22" s="503"/>
      <c r="O22" s="504"/>
      <c r="P22" s="70"/>
    </row>
    <row r="23" spans="1:20" ht="19.5" customHeight="1" thickBot="1" x14ac:dyDescent="0.2">
      <c r="A23" s="110"/>
      <c r="B23" s="456"/>
      <c r="C23" s="457" t="s">
        <v>272</v>
      </c>
      <c r="D23" s="458"/>
      <c r="E23" s="458"/>
      <c r="F23" s="458"/>
      <c r="G23" s="458"/>
      <c r="H23" s="459"/>
      <c r="I23" s="410" t="s">
        <v>318</v>
      </c>
      <c r="J23" s="411"/>
      <c r="K23" s="508"/>
      <c r="L23" s="508"/>
      <c r="M23" s="508"/>
      <c r="N23" s="508"/>
      <c r="O23" s="509"/>
      <c r="P23" s="70"/>
    </row>
    <row r="24" spans="1:20" ht="15.95" customHeight="1" x14ac:dyDescent="0.15">
      <c r="F24" s="117"/>
      <c r="I24" s="118"/>
      <c r="J24" s="118"/>
      <c r="K24" s="118"/>
      <c r="L24" s="292" t="s">
        <v>296</v>
      </c>
      <c r="M24" s="290"/>
      <c r="N24" s="290"/>
      <c r="O24" s="291"/>
      <c r="P24" s="291"/>
      <c r="Q24" s="291"/>
      <c r="R24" s="291"/>
      <c r="S24" s="119"/>
    </row>
    <row r="25" spans="1:20" ht="15.95" customHeight="1" x14ac:dyDescent="0.15">
      <c r="B25" s="540" t="s">
        <v>291</v>
      </c>
      <c r="C25" s="540"/>
      <c r="D25" s="540"/>
      <c r="E25" s="540"/>
      <c r="F25" s="540"/>
      <c r="I25" s="118"/>
      <c r="J25" s="118"/>
      <c r="K25" s="118"/>
      <c r="L25" s="231"/>
      <c r="M25" s="231"/>
      <c r="N25" s="231"/>
      <c r="O25" s="119"/>
      <c r="P25" s="70"/>
    </row>
    <row r="26" spans="1:20" ht="15.95" customHeight="1" thickBot="1" x14ac:dyDescent="0.2">
      <c r="B26" s="71"/>
      <c r="F26" s="117"/>
      <c r="I26" s="118"/>
      <c r="J26" s="118"/>
      <c r="K26" s="118"/>
      <c r="L26" s="231"/>
      <c r="M26" s="231"/>
      <c r="N26" s="231"/>
      <c r="O26" s="232"/>
      <c r="P26" s="232"/>
      <c r="Q26" s="232"/>
      <c r="R26" s="232"/>
      <c r="S26" s="119"/>
    </row>
    <row r="27" spans="1:20" ht="29.25" customHeight="1" thickBot="1" x14ac:dyDescent="0.2">
      <c r="B27" s="570" t="s">
        <v>304</v>
      </c>
      <c r="C27" s="571"/>
      <c r="D27" s="571"/>
      <c r="E27" s="571"/>
      <c r="F27" s="571"/>
      <c r="G27" s="571"/>
      <c r="H27" s="571"/>
      <c r="I27" s="572"/>
      <c r="J27" s="567" t="s">
        <v>323</v>
      </c>
      <c r="K27" s="568"/>
      <c r="L27" s="568"/>
      <c r="M27" s="568"/>
      <c r="N27" s="569"/>
      <c r="O27" s="566" t="s">
        <v>203</v>
      </c>
      <c r="P27" s="542"/>
      <c r="Q27" s="542"/>
      <c r="R27" s="542"/>
      <c r="S27" s="199" t="s">
        <v>242</v>
      </c>
    </row>
    <row r="28" spans="1:20" ht="15.75" customHeight="1" x14ac:dyDescent="0.15">
      <c r="A28" s="110"/>
      <c r="B28" s="438" t="s">
        <v>69</v>
      </c>
      <c r="C28" s="446" t="s">
        <v>189</v>
      </c>
      <c r="D28" s="446" t="s">
        <v>190</v>
      </c>
      <c r="E28" s="248" t="s">
        <v>62</v>
      </c>
      <c r="F28" s="489" t="s">
        <v>161</v>
      </c>
      <c r="G28" s="406" t="s">
        <v>270</v>
      </c>
      <c r="H28" s="573" t="s">
        <v>160</v>
      </c>
      <c r="I28" s="574"/>
      <c r="J28" s="546" t="s">
        <v>241</v>
      </c>
      <c r="K28" s="424"/>
      <c r="L28" s="424" t="s">
        <v>70</v>
      </c>
      <c r="M28" s="421" t="s">
        <v>63</v>
      </c>
      <c r="N28" s="551" t="s">
        <v>236</v>
      </c>
      <c r="O28" s="412" t="s">
        <v>269</v>
      </c>
      <c r="P28" s="413"/>
      <c r="Q28" s="268" t="s">
        <v>268</v>
      </c>
      <c r="R28" s="269"/>
      <c r="S28" s="418" t="s">
        <v>72</v>
      </c>
      <c r="T28" s="197" t="s">
        <v>105</v>
      </c>
    </row>
    <row r="29" spans="1:20" ht="15.75" customHeight="1" x14ac:dyDescent="0.15">
      <c r="A29" s="110"/>
      <c r="B29" s="439"/>
      <c r="C29" s="447"/>
      <c r="D29" s="447"/>
      <c r="E29" s="505" t="s">
        <v>322</v>
      </c>
      <c r="F29" s="490"/>
      <c r="G29" s="407"/>
      <c r="H29" s="575"/>
      <c r="I29" s="576"/>
      <c r="J29" s="577" t="s">
        <v>240</v>
      </c>
      <c r="K29" s="578"/>
      <c r="L29" s="425"/>
      <c r="M29" s="422"/>
      <c r="N29" s="552"/>
      <c r="O29" s="414"/>
      <c r="P29" s="415"/>
      <c r="Q29" s="404"/>
      <c r="R29" s="270" t="s">
        <v>267</v>
      </c>
      <c r="S29" s="419"/>
      <c r="T29" s="408"/>
    </row>
    <row r="30" spans="1:20" ht="15.75" customHeight="1" x14ac:dyDescent="0.15">
      <c r="B30" s="439"/>
      <c r="C30" s="447"/>
      <c r="D30" s="447"/>
      <c r="E30" s="506"/>
      <c r="F30" s="491"/>
      <c r="G30" s="249" t="s">
        <v>271</v>
      </c>
      <c r="H30" s="250" t="s">
        <v>73</v>
      </c>
      <c r="I30" s="257" t="s">
        <v>74</v>
      </c>
      <c r="J30" s="266" t="s">
        <v>73</v>
      </c>
      <c r="K30" s="300" t="s">
        <v>74</v>
      </c>
      <c r="L30" s="426"/>
      <c r="M30" s="423"/>
      <c r="N30" s="552"/>
      <c r="O30" s="271" t="s">
        <v>73</v>
      </c>
      <c r="P30" s="271" t="s">
        <v>74</v>
      </c>
      <c r="Q30" s="404"/>
      <c r="R30" s="303" t="s">
        <v>264</v>
      </c>
      <c r="S30" s="420"/>
      <c r="T30" s="408"/>
    </row>
    <row r="31" spans="1:20" ht="20.100000000000001" customHeight="1" thickBot="1" x14ac:dyDescent="0.2">
      <c r="A31" s="202"/>
      <c r="B31" s="440"/>
      <c r="C31" s="448"/>
      <c r="D31" s="448"/>
      <c r="E31" s="507"/>
      <c r="F31" s="253" t="s">
        <v>75</v>
      </c>
      <c r="G31" s="254" t="s">
        <v>76</v>
      </c>
      <c r="H31" s="255" t="s">
        <v>76</v>
      </c>
      <c r="I31" s="258" t="s">
        <v>76</v>
      </c>
      <c r="J31" s="267" t="s">
        <v>305</v>
      </c>
      <c r="K31" s="301" t="s">
        <v>305</v>
      </c>
      <c r="L31" s="261" t="s">
        <v>75</v>
      </c>
      <c r="M31" s="262" t="s">
        <v>77</v>
      </c>
      <c r="N31" s="553"/>
      <c r="O31" s="272" t="s">
        <v>76</v>
      </c>
      <c r="P31" s="273" t="s">
        <v>76</v>
      </c>
      <c r="Q31" s="405"/>
      <c r="R31" s="274"/>
      <c r="S31" s="280" t="s">
        <v>78</v>
      </c>
      <c r="T31" s="409"/>
    </row>
    <row r="32" spans="1:20" ht="20.25" customHeight="1" thickBot="1" x14ac:dyDescent="0.2">
      <c r="A32" s="203"/>
      <c r="B32" s="204" t="s">
        <v>79</v>
      </c>
      <c r="C32" s="205" t="s">
        <v>230</v>
      </c>
      <c r="D32" s="206" t="s">
        <v>231</v>
      </c>
      <c r="E32" s="207" t="s">
        <v>249</v>
      </c>
      <c r="F32" s="326">
        <v>200</v>
      </c>
      <c r="G32" s="222">
        <v>25.25</v>
      </c>
      <c r="H32" s="223">
        <v>2.2000000000000002</v>
      </c>
      <c r="I32" s="217">
        <v>1.5</v>
      </c>
      <c r="J32" s="317">
        <v>1</v>
      </c>
      <c r="K32" s="318">
        <v>1.2</v>
      </c>
      <c r="L32" s="213">
        <v>200</v>
      </c>
      <c r="M32" s="214">
        <v>25</v>
      </c>
      <c r="N32" s="215" t="s">
        <v>256</v>
      </c>
      <c r="O32" s="216">
        <v>2.5</v>
      </c>
      <c r="P32" s="217">
        <v>1.8</v>
      </c>
      <c r="Q32" s="218" t="s">
        <v>260</v>
      </c>
      <c r="R32" s="219" t="s">
        <v>273</v>
      </c>
      <c r="S32" s="224">
        <v>1.9</v>
      </c>
      <c r="T32" s="221" t="s">
        <v>79</v>
      </c>
    </row>
    <row r="33" spans="1:20" ht="20.25" customHeight="1" x14ac:dyDescent="0.15">
      <c r="A33" s="202"/>
      <c r="B33" s="125">
        <v>1</v>
      </c>
      <c r="C33" s="126"/>
      <c r="D33" s="127"/>
      <c r="E33" s="128"/>
      <c r="F33" s="140"/>
      <c r="G33" s="129"/>
      <c r="H33" s="130"/>
      <c r="I33" s="163"/>
      <c r="J33" s="174"/>
      <c r="K33" s="175"/>
      <c r="L33" s="298"/>
      <c r="M33" s="144"/>
      <c r="N33" s="145"/>
      <c r="O33" s="183"/>
      <c r="P33" s="189"/>
      <c r="Q33" s="128"/>
      <c r="R33" s="134"/>
      <c r="S33" s="165"/>
      <c r="T33" s="135"/>
    </row>
    <row r="34" spans="1:20" ht="20.25" customHeight="1" x14ac:dyDescent="0.15">
      <c r="A34" s="114"/>
      <c r="B34" s="136">
        <v>2</v>
      </c>
      <c r="C34" s="137"/>
      <c r="D34" s="138"/>
      <c r="E34" s="139"/>
      <c r="F34" s="140"/>
      <c r="G34" s="141"/>
      <c r="H34" s="142"/>
      <c r="I34" s="164"/>
      <c r="J34" s="176"/>
      <c r="K34" s="177"/>
      <c r="L34" s="299"/>
      <c r="M34" s="144"/>
      <c r="N34" s="145"/>
      <c r="O34" s="180"/>
      <c r="P34" s="143"/>
      <c r="Q34" s="139"/>
      <c r="R34" s="146"/>
      <c r="S34" s="166"/>
      <c r="T34" s="147"/>
    </row>
    <row r="35" spans="1:20" ht="20.25" customHeight="1" x14ac:dyDescent="0.15">
      <c r="A35" s="115"/>
      <c r="B35" s="136">
        <v>3</v>
      </c>
      <c r="C35" s="137"/>
      <c r="D35" s="138"/>
      <c r="E35" s="128"/>
      <c r="F35" s="140"/>
      <c r="G35" s="141"/>
      <c r="H35" s="142"/>
      <c r="I35" s="164"/>
      <c r="J35" s="176"/>
      <c r="K35" s="177"/>
      <c r="L35" s="299"/>
      <c r="M35" s="144"/>
      <c r="N35" s="145"/>
      <c r="O35" s="180"/>
      <c r="P35" s="143"/>
      <c r="Q35" s="139"/>
      <c r="R35" s="146"/>
      <c r="S35" s="166"/>
      <c r="T35" s="147"/>
    </row>
    <row r="36" spans="1:20" ht="20.25" customHeight="1" x14ac:dyDescent="0.15">
      <c r="B36" s="136">
        <v>4</v>
      </c>
      <c r="C36" s="137"/>
      <c r="D36" s="138"/>
      <c r="E36" s="139"/>
      <c r="F36" s="140"/>
      <c r="G36" s="141"/>
      <c r="H36" s="142"/>
      <c r="I36" s="164"/>
      <c r="J36" s="176"/>
      <c r="K36" s="177"/>
      <c r="L36" s="299"/>
      <c r="M36" s="144"/>
      <c r="N36" s="145"/>
      <c r="O36" s="180"/>
      <c r="P36" s="143"/>
      <c r="Q36" s="139"/>
      <c r="R36" s="146"/>
      <c r="S36" s="166"/>
      <c r="T36" s="147"/>
    </row>
    <row r="37" spans="1:20" ht="20.25" customHeight="1" x14ac:dyDescent="0.15">
      <c r="B37" s="136">
        <v>5</v>
      </c>
      <c r="C37" s="137"/>
      <c r="D37" s="138"/>
      <c r="E37" s="128"/>
      <c r="F37" s="140"/>
      <c r="G37" s="141"/>
      <c r="H37" s="142"/>
      <c r="I37" s="164"/>
      <c r="J37" s="176"/>
      <c r="K37" s="177"/>
      <c r="L37" s="299"/>
      <c r="M37" s="144"/>
      <c r="N37" s="145"/>
      <c r="O37" s="180"/>
      <c r="P37" s="143"/>
      <c r="Q37" s="139"/>
      <c r="R37" s="146"/>
      <c r="S37" s="166"/>
      <c r="T37" s="147"/>
    </row>
    <row r="38" spans="1:20" ht="20.25" customHeight="1" x14ac:dyDescent="0.15">
      <c r="B38" s="136">
        <v>6</v>
      </c>
      <c r="C38" s="137"/>
      <c r="D38" s="138"/>
      <c r="E38" s="139"/>
      <c r="F38" s="140"/>
      <c r="G38" s="141"/>
      <c r="H38" s="142"/>
      <c r="I38" s="164"/>
      <c r="J38" s="176"/>
      <c r="K38" s="177"/>
      <c r="L38" s="299"/>
      <c r="M38" s="144"/>
      <c r="N38" s="145"/>
      <c r="O38" s="180"/>
      <c r="P38" s="143"/>
      <c r="Q38" s="139"/>
      <c r="R38" s="146"/>
      <c r="S38" s="166"/>
      <c r="T38" s="147"/>
    </row>
    <row r="39" spans="1:20" ht="20.25" customHeight="1" x14ac:dyDescent="0.15">
      <c r="B39" s="136">
        <v>7</v>
      </c>
      <c r="C39" s="137"/>
      <c r="D39" s="138"/>
      <c r="E39" s="128"/>
      <c r="F39" s="140"/>
      <c r="G39" s="141"/>
      <c r="H39" s="142"/>
      <c r="I39" s="164"/>
      <c r="J39" s="176"/>
      <c r="K39" s="177"/>
      <c r="L39" s="299"/>
      <c r="M39" s="144"/>
      <c r="N39" s="145"/>
      <c r="O39" s="180"/>
      <c r="P39" s="143"/>
      <c r="Q39" s="139"/>
      <c r="R39" s="146"/>
      <c r="S39" s="166"/>
      <c r="T39" s="147"/>
    </row>
    <row r="40" spans="1:20" ht="20.25" customHeight="1" x14ac:dyDescent="0.15">
      <c r="B40" s="136">
        <v>8</v>
      </c>
      <c r="C40" s="137"/>
      <c r="D40" s="138"/>
      <c r="E40" s="139"/>
      <c r="F40" s="140"/>
      <c r="G40" s="141"/>
      <c r="H40" s="142"/>
      <c r="I40" s="164"/>
      <c r="J40" s="176"/>
      <c r="K40" s="177"/>
      <c r="L40" s="299"/>
      <c r="M40" s="144"/>
      <c r="N40" s="145"/>
      <c r="O40" s="180"/>
      <c r="P40" s="143"/>
      <c r="Q40" s="139"/>
      <c r="R40" s="146"/>
      <c r="S40" s="166"/>
      <c r="T40" s="147"/>
    </row>
    <row r="41" spans="1:20" ht="20.25" customHeight="1" x14ac:dyDescent="0.15">
      <c r="B41" s="136">
        <v>9</v>
      </c>
      <c r="C41" s="137"/>
      <c r="D41" s="138"/>
      <c r="E41" s="128"/>
      <c r="F41" s="140"/>
      <c r="G41" s="141"/>
      <c r="H41" s="142"/>
      <c r="I41" s="164"/>
      <c r="J41" s="176"/>
      <c r="K41" s="177"/>
      <c r="L41" s="299"/>
      <c r="M41" s="144"/>
      <c r="N41" s="145"/>
      <c r="O41" s="180"/>
      <c r="P41" s="143"/>
      <c r="Q41" s="139"/>
      <c r="R41" s="146"/>
      <c r="S41" s="166"/>
      <c r="T41" s="147"/>
    </row>
    <row r="42" spans="1:20" ht="20.25" customHeight="1" x14ac:dyDescent="0.15">
      <c r="B42" s="136">
        <v>10</v>
      </c>
      <c r="C42" s="137"/>
      <c r="D42" s="138"/>
      <c r="E42" s="139"/>
      <c r="F42" s="140"/>
      <c r="G42" s="141"/>
      <c r="H42" s="142"/>
      <c r="I42" s="164"/>
      <c r="J42" s="176"/>
      <c r="K42" s="177"/>
      <c r="L42" s="299"/>
      <c r="M42" s="144"/>
      <c r="N42" s="145"/>
      <c r="O42" s="180"/>
      <c r="P42" s="143"/>
      <c r="Q42" s="139"/>
      <c r="R42" s="146"/>
      <c r="S42" s="166"/>
      <c r="T42" s="147"/>
    </row>
    <row r="43" spans="1:20" ht="20.25" customHeight="1" x14ac:dyDescent="0.15">
      <c r="B43" s="136">
        <v>11</v>
      </c>
      <c r="C43" s="137"/>
      <c r="D43" s="138"/>
      <c r="E43" s="128"/>
      <c r="F43" s="140"/>
      <c r="G43" s="141"/>
      <c r="H43" s="142"/>
      <c r="I43" s="164"/>
      <c r="J43" s="176"/>
      <c r="K43" s="177"/>
      <c r="L43" s="299"/>
      <c r="M43" s="144"/>
      <c r="N43" s="145"/>
      <c r="O43" s="180"/>
      <c r="P43" s="143"/>
      <c r="Q43" s="139"/>
      <c r="R43" s="146"/>
      <c r="S43" s="166"/>
      <c r="T43" s="147"/>
    </row>
    <row r="44" spans="1:20" ht="20.25" customHeight="1" x14ac:dyDescent="0.15">
      <c r="B44" s="136">
        <v>12</v>
      </c>
      <c r="C44" s="137"/>
      <c r="D44" s="138"/>
      <c r="E44" s="139"/>
      <c r="F44" s="140"/>
      <c r="G44" s="141"/>
      <c r="H44" s="142"/>
      <c r="I44" s="164"/>
      <c r="J44" s="176"/>
      <c r="K44" s="177"/>
      <c r="L44" s="299"/>
      <c r="M44" s="144"/>
      <c r="N44" s="145"/>
      <c r="O44" s="180"/>
      <c r="P44" s="143"/>
      <c r="Q44" s="139"/>
      <c r="R44" s="146"/>
      <c r="S44" s="166"/>
      <c r="T44" s="147"/>
    </row>
    <row r="45" spans="1:20" ht="20.25" customHeight="1" x14ac:dyDescent="0.15">
      <c r="B45" s="136">
        <v>13</v>
      </c>
      <c r="C45" s="137"/>
      <c r="D45" s="138"/>
      <c r="E45" s="128"/>
      <c r="F45" s="140"/>
      <c r="G45" s="141"/>
      <c r="H45" s="142"/>
      <c r="I45" s="164"/>
      <c r="J45" s="176"/>
      <c r="K45" s="177"/>
      <c r="L45" s="299"/>
      <c r="M45" s="144"/>
      <c r="N45" s="145"/>
      <c r="O45" s="180"/>
      <c r="P45" s="143"/>
      <c r="Q45" s="139"/>
      <c r="R45" s="146"/>
      <c r="S45" s="166"/>
      <c r="T45" s="147"/>
    </row>
    <row r="46" spans="1:20" ht="20.25" customHeight="1" x14ac:dyDescent="0.15">
      <c r="B46" s="136">
        <v>14</v>
      </c>
      <c r="C46" s="137"/>
      <c r="D46" s="138"/>
      <c r="E46" s="139"/>
      <c r="F46" s="140"/>
      <c r="G46" s="141"/>
      <c r="H46" s="142"/>
      <c r="I46" s="164"/>
      <c r="J46" s="176"/>
      <c r="K46" s="177"/>
      <c r="L46" s="299"/>
      <c r="M46" s="144"/>
      <c r="N46" s="145"/>
      <c r="O46" s="180"/>
      <c r="P46" s="143"/>
      <c r="Q46" s="139"/>
      <c r="R46" s="146"/>
      <c r="S46" s="166"/>
      <c r="T46" s="147"/>
    </row>
    <row r="47" spans="1:20" ht="20.25" customHeight="1" x14ac:dyDescent="0.15">
      <c r="B47" s="136">
        <v>15</v>
      </c>
      <c r="C47" s="137"/>
      <c r="D47" s="138"/>
      <c r="E47" s="128"/>
      <c r="F47" s="140"/>
      <c r="G47" s="141"/>
      <c r="H47" s="142"/>
      <c r="I47" s="164"/>
      <c r="J47" s="176"/>
      <c r="K47" s="177"/>
      <c r="L47" s="299"/>
      <c r="M47" s="144"/>
      <c r="N47" s="145"/>
      <c r="O47" s="180"/>
      <c r="P47" s="143"/>
      <c r="Q47" s="139"/>
      <c r="R47" s="146"/>
      <c r="S47" s="166"/>
      <c r="T47" s="147"/>
    </row>
    <row r="48" spans="1:20" ht="20.25" customHeight="1" x14ac:dyDescent="0.15">
      <c r="B48" s="136">
        <v>16</v>
      </c>
      <c r="C48" s="137"/>
      <c r="D48" s="138"/>
      <c r="E48" s="139"/>
      <c r="F48" s="140"/>
      <c r="G48" s="141"/>
      <c r="H48" s="142"/>
      <c r="I48" s="164"/>
      <c r="J48" s="176"/>
      <c r="K48" s="177"/>
      <c r="L48" s="299"/>
      <c r="M48" s="144"/>
      <c r="N48" s="145"/>
      <c r="O48" s="180"/>
      <c r="P48" s="143"/>
      <c r="Q48" s="139"/>
      <c r="R48" s="146"/>
      <c r="S48" s="166"/>
      <c r="T48" s="147"/>
    </row>
    <row r="49" spans="2:20" ht="20.25" customHeight="1" x14ac:dyDescent="0.15">
      <c r="B49" s="136">
        <v>17</v>
      </c>
      <c r="C49" s="137"/>
      <c r="D49" s="138"/>
      <c r="E49" s="128"/>
      <c r="F49" s="140"/>
      <c r="G49" s="141"/>
      <c r="H49" s="142"/>
      <c r="I49" s="164"/>
      <c r="J49" s="176"/>
      <c r="K49" s="177"/>
      <c r="L49" s="299"/>
      <c r="M49" s="144"/>
      <c r="N49" s="145"/>
      <c r="O49" s="180"/>
      <c r="P49" s="143"/>
      <c r="Q49" s="139"/>
      <c r="R49" s="146"/>
      <c r="S49" s="166"/>
      <c r="T49" s="147"/>
    </row>
    <row r="50" spans="2:20" ht="20.25" customHeight="1" x14ac:dyDescent="0.15">
      <c r="B50" s="136">
        <v>18</v>
      </c>
      <c r="C50" s="137"/>
      <c r="D50" s="138"/>
      <c r="E50" s="139"/>
      <c r="F50" s="140"/>
      <c r="G50" s="141"/>
      <c r="H50" s="142"/>
      <c r="I50" s="164"/>
      <c r="J50" s="176"/>
      <c r="K50" s="177"/>
      <c r="L50" s="299"/>
      <c r="M50" s="144"/>
      <c r="N50" s="145"/>
      <c r="O50" s="180"/>
      <c r="P50" s="143"/>
      <c r="Q50" s="139"/>
      <c r="R50" s="146"/>
      <c r="S50" s="166"/>
      <c r="T50" s="147"/>
    </row>
    <row r="51" spans="2:20" ht="20.25" customHeight="1" x14ac:dyDescent="0.15">
      <c r="B51" s="136">
        <v>19</v>
      </c>
      <c r="C51" s="137"/>
      <c r="D51" s="138"/>
      <c r="E51" s="128"/>
      <c r="F51" s="140"/>
      <c r="G51" s="141"/>
      <c r="H51" s="142"/>
      <c r="I51" s="164"/>
      <c r="J51" s="176"/>
      <c r="K51" s="177"/>
      <c r="L51" s="299"/>
      <c r="M51" s="144"/>
      <c r="N51" s="145"/>
      <c r="O51" s="180"/>
      <c r="P51" s="143"/>
      <c r="Q51" s="139"/>
      <c r="R51" s="146"/>
      <c r="S51" s="166"/>
      <c r="T51" s="147"/>
    </row>
    <row r="52" spans="2:20" ht="20.25" customHeight="1" x14ac:dyDescent="0.15">
      <c r="B52" s="136">
        <v>20</v>
      </c>
      <c r="C52" s="137"/>
      <c r="D52" s="138"/>
      <c r="E52" s="139"/>
      <c r="F52" s="140"/>
      <c r="G52" s="141"/>
      <c r="H52" s="142"/>
      <c r="I52" s="164"/>
      <c r="J52" s="176"/>
      <c r="K52" s="177"/>
      <c r="L52" s="299"/>
      <c r="M52" s="144"/>
      <c r="N52" s="145"/>
      <c r="O52" s="180"/>
      <c r="P52" s="143"/>
      <c r="Q52" s="139"/>
      <c r="R52" s="146"/>
      <c r="S52" s="166"/>
      <c r="T52" s="147"/>
    </row>
    <row r="53" spans="2:20" ht="20.25" customHeight="1" x14ac:dyDescent="0.15">
      <c r="B53" s="136">
        <v>21</v>
      </c>
      <c r="C53" s="137"/>
      <c r="D53" s="138"/>
      <c r="E53" s="128"/>
      <c r="F53" s="140"/>
      <c r="G53" s="141"/>
      <c r="H53" s="142"/>
      <c r="I53" s="164"/>
      <c r="J53" s="176"/>
      <c r="K53" s="177"/>
      <c r="L53" s="299"/>
      <c r="M53" s="144"/>
      <c r="N53" s="145"/>
      <c r="O53" s="180"/>
      <c r="P53" s="143"/>
      <c r="Q53" s="139"/>
      <c r="R53" s="146"/>
      <c r="S53" s="166"/>
      <c r="T53" s="147"/>
    </row>
    <row r="54" spans="2:20" ht="20.25" customHeight="1" x14ac:dyDescent="0.15">
      <c r="B54" s="136">
        <v>22</v>
      </c>
      <c r="C54" s="137"/>
      <c r="D54" s="138"/>
      <c r="E54" s="139"/>
      <c r="F54" s="140"/>
      <c r="G54" s="141"/>
      <c r="H54" s="142"/>
      <c r="I54" s="164"/>
      <c r="J54" s="176"/>
      <c r="K54" s="177"/>
      <c r="L54" s="299"/>
      <c r="M54" s="144"/>
      <c r="N54" s="145"/>
      <c r="O54" s="180"/>
      <c r="P54" s="143"/>
      <c r="Q54" s="139"/>
      <c r="R54" s="146"/>
      <c r="S54" s="166"/>
      <c r="T54" s="147"/>
    </row>
    <row r="55" spans="2:20" ht="20.25" customHeight="1" x14ac:dyDescent="0.15">
      <c r="B55" s="136">
        <v>23</v>
      </c>
      <c r="C55" s="137"/>
      <c r="D55" s="138"/>
      <c r="E55" s="128"/>
      <c r="F55" s="140"/>
      <c r="G55" s="141"/>
      <c r="H55" s="142"/>
      <c r="I55" s="164"/>
      <c r="J55" s="176"/>
      <c r="K55" s="177"/>
      <c r="L55" s="299"/>
      <c r="M55" s="144"/>
      <c r="N55" s="145"/>
      <c r="O55" s="180"/>
      <c r="P55" s="143"/>
      <c r="Q55" s="139"/>
      <c r="R55" s="146"/>
      <c r="S55" s="166"/>
      <c r="T55" s="147"/>
    </row>
    <row r="56" spans="2:20" ht="20.25" customHeight="1" x14ac:dyDescent="0.15">
      <c r="B56" s="136">
        <v>24</v>
      </c>
      <c r="C56" s="137"/>
      <c r="D56" s="138"/>
      <c r="E56" s="139"/>
      <c r="F56" s="140"/>
      <c r="G56" s="141"/>
      <c r="H56" s="142"/>
      <c r="I56" s="164"/>
      <c r="J56" s="176"/>
      <c r="K56" s="177"/>
      <c r="L56" s="299"/>
      <c r="M56" s="144"/>
      <c r="N56" s="145"/>
      <c r="O56" s="180"/>
      <c r="P56" s="143"/>
      <c r="Q56" s="139"/>
      <c r="R56" s="146"/>
      <c r="S56" s="166"/>
      <c r="T56" s="147"/>
    </row>
    <row r="57" spans="2:20" ht="20.25" customHeight="1" x14ac:dyDescent="0.15">
      <c r="B57" s="136">
        <v>25</v>
      </c>
      <c r="C57" s="137"/>
      <c r="D57" s="138"/>
      <c r="E57" s="128"/>
      <c r="F57" s="140"/>
      <c r="G57" s="141"/>
      <c r="H57" s="142"/>
      <c r="I57" s="164"/>
      <c r="J57" s="176"/>
      <c r="K57" s="177"/>
      <c r="L57" s="299"/>
      <c r="M57" s="144"/>
      <c r="N57" s="145"/>
      <c r="O57" s="180"/>
      <c r="P57" s="143"/>
      <c r="Q57" s="139"/>
      <c r="R57" s="146"/>
      <c r="S57" s="166"/>
      <c r="T57" s="147"/>
    </row>
    <row r="58" spans="2:20" ht="20.25" customHeight="1" x14ac:dyDescent="0.15">
      <c r="B58" s="136">
        <v>26</v>
      </c>
      <c r="C58" s="137"/>
      <c r="D58" s="138"/>
      <c r="E58" s="139"/>
      <c r="F58" s="140"/>
      <c r="G58" s="141"/>
      <c r="H58" s="142"/>
      <c r="I58" s="164"/>
      <c r="J58" s="176"/>
      <c r="K58" s="177"/>
      <c r="L58" s="299"/>
      <c r="M58" s="144"/>
      <c r="N58" s="145"/>
      <c r="O58" s="180"/>
      <c r="P58" s="143"/>
      <c r="Q58" s="139"/>
      <c r="R58" s="146"/>
      <c r="S58" s="166"/>
      <c r="T58" s="147"/>
    </row>
    <row r="59" spans="2:20" ht="20.25" customHeight="1" x14ac:dyDescent="0.15">
      <c r="B59" s="136">
        <v>27</v>
      </c>
      <c r="C59" s="137"/>
      <c r="D59" s="138"/>
      <c r="E59" s="128"/>
      <c r="F59" s="140"/>
      <c r="G59" s="141"/>
      <c r="H59" s="142"/>
      <c r="I59" s="164"/>
      <c r="J59" s="176"/>
      <c r="K59" s="177"/>
      <c r="L59" s="299"/>
      <c r="M59" s="144"/>
      <c r="N59" s="145"/>
      <c r="O59" s="180"/>
      <c r="P59" s="143"/>
      <c r="Q59" s="139"/>
      <c r="R59" s="146"/>
      <c r="S59" s="166"/>
      <c r="T59" s="147"/>
    </row>
    <row r="60" spans="2:20" ht="20.25" customHeight="1" x14ac:dyDescent="0.15">
      <c r="B60" s="136">
        <v>28</v>
      </c>
      <c r="C60" s="137"/>
      <c r="D60" s="138"/>
      <c r="E60" s="139"/>
      <c r="F60" s="140"/>
      <c r="G60" s="141"/>
      <c r="H60" s="142"/>
      <c r="I60" s="164"/>
      <c r="J60" s="176"/>
      <c r="K60" s="177"/>
      <c r="L60" s="299"/>
      <c r="M60" s="144"/>
      <c r="N60" s="145"/>
      <c r="O60" s="180"/>
      <c r="P60" s="143"/>
      <c r="Q60" s="139"/>
      <c r="R60" s="146"/>
      <c r="S60" s="166"/>
      <c r="T60" s="147"/>
    </row>
    <row r="61" spans="2:20" ht="20.25" customHeight="1" x14ac:dyDescent="0.15">
      <c r="B61" s="136">
        <v>29</v>
      </c>
      <c r="C61" s="137"/>
      <c r="D61" s="138"/>
      <c r="E61" s="128"/>
      <c r="F61" s="140"/>
      <c r="G61" s="141"/>
      <c r="H61" s="142"/>
      <c r="I61" s="164"/>
      <c r="J61" s="176"/>
      <c r="K61" s="177"/>
      <c r="L61" s="299"/>
      <c r="M61" s="144"/>
      <c r="N61" s="145"/>
      <c r="O61" s="180"/>
      <c r="P61" s="143"/>
      <c r="Q61" s="139"/>
      <c r="R61" s="146"/>
      <c r="S61" s="166"/>
      <c r="T61" s="147"/>
    </row>
    <row r="62" spans="2:20" ht="20.25" customHeight="1" x14ac:dyDescent="0.15">
      <c r="B62" s="136">
        <v>30</v>
      </c>
      <c r="C62" s="137"/>
      <c r="D62" s="138"/>
      <c r="E62" s="139"/>
      <c r="F62" s="140"/>
      <c r="G62" s="141"/>
      <c r="H62" s="142"/>
      <c r="I62" s="164"/>
      <c r="J62" s="176"/>
      <c r="K62" s="177"/>
      <c r="L62" s="299"/>
      <c r="M62" s="144"/>
      <c r="N62" s="145"/>
      <c r="O62" s="180"/>
      <c r="P62" s="143"/>
      <c r="Q62" s="139"/>
      <c r="R62" s="146"/>
      <c r="S62" s="166"/>
      <c r="T62" s="147"/>
    </row>
    <row r="63" spans="2:20" ht="20.25" customHeight="1" x14ac:dyDescent="0.15">
      <c r="B63" s="136">
        <v>31</v>
      </c>
      <c r="C63" s="137"/>
      <c r="D63" s="138"/>
      <c r="E63" s="128"/>
      <c r="F63" s="140"/>
      <c r="G63" s="141"/>
      <c r="H63" s="142"/>
      <c r="I63" s="164"/>
      <c r="J63" s="176"/>
      <c r="K63" s="177"/>
      <c r="L63" s="299"/>
      <c r="M63" s="144"/>
      <c r="N63" s="145"/>
      <c r="O63" s="180"/>
      <c r="P63" s="143"/>
      <c r="Q63" s="139"/>
      <c r="R63" s="146"/>
      <c r="S63" s="166"/>
      <c r="T63" s="147"/>
    </row>
    <row r="64" spans="2:20" ht="20.25" customHeight="1" x14ac:dyDescent="0.15">
      <c r="B64" s="136">
        <v>32</v>
      </c>
      <c r="C64" s="137"/>
      <c r="D64" s="138"/>
      <c r="E64" s="139"/>
      <c r="F64" s="140"/>
      <c r="G64" s="141"/>
      <c r="H64" s="142"/>
      <c r="I64" s="164"/>
      <c r="J64" s="176"/>
      <c r="K64" s="177"/>
      <c r="L64" s="299"/>
      <c r="M64" s="144"/>
      <c r="N64" s="145"/>
      <c r="O64" s="180"/>
      <c r="P64" s="143"/>
      <c r="Q64" s="139"/>
      <c r="R64" s="146"/>
      <c r="S64" s="166"/>
      <c r="T64" s="147"/>
    </row>
    <row r="65" spans="2:20" ht="20.25" customHeight="1" x14ac:dyDescent="0.15">
      <c r="B65" s="136">
        <v>33</v>
      </c>
      <c r="C65" s="137"/>
      <c r="D65" s="138"/>
      <c r="E65" s="128"/>
      <c r="F65" s="140"/>
      <c r="G65" s="141"/>
      <c r="H65" s="142"/>
      <c r="I65" s="164"/>
      <c r="J65" s="176"/>
      <c r="K65" s="177"/>
      <c r="L65" s="299"/>
      <c r="M65" s="144"/>
      <c r="N65" s="145"/>
      <c r="O65" s="180"/>
      <c r="P65" s="143"/>
      <c r="Q65" s="139"/>
      <c r="R65" s="146"/>
      <c r="S65" s="166"/>
      <c r="T65" s="147"/>
    </row>
    <row r="66" spans="2:20" ht="20.25" customHeight="1" x14ac:dyDescent="0.15">
      <c r="B66" s="136">
        <v>34</v>
      </c>
      <c r="C66" s="137"/>
      <c r="D66" s="138"/>
      <c r="E66" s="139"/>
      <c r="F66" s="140"/>
      <c r="G66" s="141"/>
      <c r="H66" s="142"/>
      <c r="I66" s="164"/>
      <c r="J66" s="176"/>
      <c r="K66" s="177"/>
      <c r="L66" s="299"/>
      <c r="M66" s="144"/>
      <c r="N66" s="145"/>
      <c r="O66" s="180"/>
      <c r="P66" s="143"/>
      <c r="Q66" s="139"/>
      <c r="R66" s="146"/>
      <c r="S66" s="166"/>
      <c r="T66" s="147"/>
    </row>
    <row r="67" spans="2:20" ht="20.25" customHeight="1" x14ac:dyDescent="0.15">
      <c r="B67" s="136">
        <v>35</v>
      </c>
      <c r="C67" s="137"/>
      <c r="D67" s="138"/>
      <c r="E67" s="128"/>
      <c r="F67" s="140"/>
      <c r="G67" s="141"/>
      <c r="H67" s="142"/>
      <c r="I67" s="164"/>
      <c r="J67" s="176"/>
      <c r="K67" s="177"/>
      <c r="L67" s="299"/>
      <c r="M67" s="144"/>
      <c r="N67" s="145"/>
      <c r="O67" s="180"/>
      <c r="P67" s="143"/>
      <c r="Q67" s="139"/>
      <c r="R67" s="146"/>
      <c r="S67" s="166"/>
      <c r="T67" s="147"/>
    </row>
    <row r="68" spans="2:20" ht="20.25" customHeight="1" x14ac:dyDescent="0.15">
      <c r="B68" s="136">
        <v>36</v>
      </c>
      <c r="C68" s="137"/>
      <c r="D68" s="138"/>
      <c r="E68" s="139"/>
      <c r="F68" s="140"/>
      <c r="G68" s="141"/>
      <c r="H68" s="142"/>
      <c r="I68" s="164"/>
      <c r="J68" s="176"/>
      <c r="K68" s="177"/>
      <c r="L68" s="299"/>
      <c r="M68" s="144"/>
      <c r="N68" s="145"/>
      <c r="O68" s="180"/>
      <c r="P68" s="143"/>
      <c r="Q68" s="139"/>
      <c r="R68" s="146"/>
      <c r="S68" s="166"/>
      <c r="T68" s="147"/>
    </row>
    <row r="69" spans="2:20" ht="20.25" customHeight="1" x14ac:dyDescent="0.15">
      <c r="B69" s="136">
        <v>37</v>
      </c>
      <c r="C69" s="137"/>
      <c r="D69" s="138"/>
      <c r="E69" s="128"/>
      <c r="F69" s="140"/>
      <c r="G69" s="141"/>
      <c r="H69" s="142"/>
      <c r="I69" s="164"/>
      <c r="J69" s="176"/>
      <c r="K69" s="177"/>
      <c r="L69" s="299"/>
      <c r="M69" s="144"/>
      <c r="N69" s="145"/>
      <c r="O69" s="180"/>
      <c r="P69" s="143"/>
      <c r="Q69" s="139"/>
      <c r="R69" s="146"/>
      <c r="S69" s="166"/>
      <c r="T69" s="147"/>
    </row>
    <row r="70" spans="2:20" ht="20.25" customHeight="1" x14ac:dyDescent="0.15">
      <c r="B70" s="136">
        <v>38</v>
      </c>
      <c r="C70" s="137"/>
      <c r="D70" s="138"/>
      <c r="E70" s="139"/>
      <c r="F70" s="140"/>
      <c r="G70" s="141"/>
      <c r="H70" s="142"/>
      <c r="I70" s="164"/>
      <c r="J70" s="176"/>
      <c r="K70" s="177"/>
      <c r="L70" s="299"/>
      <c r="M70" s="144"/>
      <c r="N70" s="145"/>
      <c r="O70" s="180"/>
      <c r="P70" s="143"/>
      <c r="Q70" s="139"/>
      <c r="R70" s="146"/>
      <c r="S70" s="166"/>
      <c r="T70" s="147"/>
    </row>
    <row r="71" spans="2:20" ht="20.25" customHeight="1" x14ac:dyDescent="0.15">
      <c r="B71" s="136">
        <v>39</v>
      </c>
      <c r="C71" s="137"/>
      <c r="D71" s="138"/>
      <c r="E71" s="128"/>
      <c r="F71" s="140"/>
      <c r="G71" s="141"/>
      <c r="H71" s="142"/>
      <c r="I71" s="164"/>
      <c r="J71" s="176"/>
      <c r="K71" s="177"/>
      <c r="L71" s="299"/>
      <c r="M71" s="144"/>
      <c r="N71" s="145"/>
      <c r="O71" s="180"/>
      <c r="P71" s="143"/>
      <c r="Q71" s="139"/>
      <c r="R71" s="146"/>
      <c r="S71" s="166"/>
      <c r="T71" s="147"/>
    </row>
    <row r="72" spans="2:20" ht="20.25" customHeight="1" x14ac:dyDescent="0.15">
      <c r="B72" s="136">
        <v>40</v>
      </c>
      <c r="C72" s="137"/>
      <c r="D72" s="138"/>
      <c r="E72" s="139"/>
      <c r="F72" s="140"/>
      <c r="G72" s="141"/>
      <c r="H72" s="142"/>
      <c r="I72" s="164"/>
      <c r="J72" s="176"/>
      <c r="K72" s="177"/>
      <c r="L72" s="299"/>
      <c r="M72" s="144"/>
      <c r="N72" s="145"/>
      <c r="O72" s="180"/>
      <c r="P72" s="143"/>
      <c r="Q72" s="139"/>
      <c r="R72" s="146"/>
      <c r="S72" s="166"/>
      <c r="T72" s="147"/>
    </row>
    <row r="73" spans="2:20" ht="20.25" customHeight="1" x14ac:dyDescent="0.15">
      <c r="B73" s="136">
        <v>41</v>
      </c>
      <c r="C73" s="137"/>
      <c r="D73" s="138"/>
      <c r="E73" s="128"/>
      <c r="F73" s="140"/>
      <c r="G73" s="141"/>
      <c r="H73" s="142"/>
      <c r="I73" s="164"/>
      <c r="J73" s="176"/>
      <c r="K73" s="177"/>
      <c r="L73" s="299"/>
      <c r="M73" s="144"/>
      <c r="N73" s="145"/>
      <c r="O73" s="180"/>
      <c r="P73" s="143"/>
      <c r="Q73" s="139"/>
      <c r="R73" s="146"/>
      <c r="S73" s="166"/>
      <c r="T73" s="147"/>
    </row>
    <row r="74" spans="2:20" ht="20.25" customHeight="1" x14ac:dyDescent="0.15">
      <c r="B74" s="136">
        <v>42</v>
      </c>
      <c r="C74" s="137"/>
      <c r="D74" s="138"/>
      <c r="E74" s="139"/>
      <c r="F74" s="140"/>
      <c r="G74" s="141"/>
      <c r="H74" s="142"/>
      <c r="I74" s="164"/>
      <c r="J74" s="176"/>
      <c r="K74" s="177"/>
      <c r="L74" s="299"/>
      <c r="M74" s="144"/>
      <c r="N74" s="145"/>
      <c r="O74" s="180"/>
      <c r="P74" s="143"/>
      <c r="Q74" s="139"/>
      <c r="R74" s="146"/>
      <c r="S74" s="166"/>
      <c r="T74" s="147"/>
    </row>
    <row r="75" spans="2:20" ht="20.25" customHeight="1" x14ac:dyDescent="0.15">
      <c r="B75" s="136">
        <v>43</v>
      </c>
      <c r="C75" s="137"/>
      <c r="D75" s="138"/>
      <c r="E75" s="128"/>
      <c r="F75" s="140"/>
      <c r="G75" s="141"/>
      <c r="H75" s="142"/>
      <c r="I75" s="164"/>
      <c r="J75" s="176"/>
      <c r="K75" s="177"/>
      <c r="L75" s="299"/>
      <c r="M75" s="144"/>
      <c r="N75" s="145"/>
      <c r="O75" s="180"/>
      <c r="P75" s="143"/>
      <c r="Q75" s="139"/>
      <c r="R75" s="146"/>
      <c r="S75" s="166"/>
      <c r="T75" s="147"/>
    </row>
    <row r="76" spans="2:20" ht="20.25" customHeight="1" x14ac:dyDescent="0.15">
      <c r="B76" s="136">
        <v>44</v>
      </c>
      <c r="C76" s="137"/>
      <c r="D76" s="138"/>
      <c r="E76" s="139"/>
      <c r="F76" s="140"/>
      <c r="G76" s="141"/>
      <c r="H76" s="142"/>
      <c r="I76" s="164"/>
      <c r="J76" s="176"/>
      <c r="K76" s="177"/>
      <c r="L76" s="299"/>
      <c r="M76" s="144"/>
      <c r="N76" s="145"/>
      <c r="O76" s="180"/>
      <c r="P76" s="143"/>
      <c r="Q76" s="139"/>
      <c r="R76" s="146"/>
      <c r="S76" s="166"/>
      <c r="T76" s="147"/>
    </row>
    <row r="77" spans="2:20" ht="20.25" customHeight="1" x14ac:dyDescent="0.15">
      <c r="B77" s="136">
        <v>45</v>
      </c>
      <c r="C77" s="137"/>
      <c r="D77" s="138"/>
      <c r="E77" s="128"/>
      <c r="F77" s="140"/>
      <c r="G77" s="141"/>
      <c r="H77" s="142"/>
      <c r="I77" s="164"/>
      <c r="J77" s="176"/>
      <c r="K77" s="177"/>
      <c r="L77" s="299"/>
      <c r="M77" s="144"/>
      <c r="N77" s="145"/>
      <c r="O77" s="180"/>
      <c r="P77" s="143"/>
      <c r="Q77" s="139"/>
      <c r="R77" s="146"/>
      <c r="S77" s="166"/>
      <c r="T77" s="147"/>
    </row>
    <row r="78" spans="2:20" ht="20.25" customHeight="1" x14ac:dyDescent="0.15">
      <c r="B78" s="136">
        <v>46</v>
      </c>
      <c r="C78" s="137"/>
      <c r="D78" s="138"/>
      <c r="E78" s="139"/>
      <c r="F78" s="140"/>
      <c r="G78" s="141"/>
      <c r="H78" s="142"/>
      <c r="I78" s="164"/>
      <c r="J78" s="176"/>
      <c r="K78" s="177"/>
      <c r="L78" s="299"/>
      <c r="M78" s="144"/>
      <c r="N78" s="145"/>
      <c r="O78" s="180"/>
      <c r="P78" s="143"/>
      <c r="Q78" s="139"/>
      <c r="R78" s="146"/>
      <c r="S78" s="166"/>
      <c r="T78" s="147"/>
    </row>
    <row r="79" spans="2:20" ht="20.25" customHeight="1" x14ac:dyDescent="0.15">
      <c r="B79" s="136">
        <v>47</v>
      </c>
      <c r="C79" s="137"/>
      <c r="D79" s="138"/>
      <c r="E79" s="128"/>
      <c r="F79" s="140"/>
      <c r="G79" s="141"/>
      <c r="H79" s="142"/>
      <c r="I79" s="164"/>
      <c r="J79" s="176"/>
      <c r="K79" s="177"/>
      <c r="L79" s="299"/>
      <c r="M79" s="144"/>
      <c r="N79" s="145"/>
      <c r="O79" s="180"/>
      <c r="P79" s="143"/>
      <c r="Q79" s="139"/>
      <c r="R79" s="146"/>
      <c r="S79" s="166"/>
      <c r="T79" s="147"/>
    </row>
    <row r="80" spans="2:20" ht="20.25" customHeight="1" x14ac:dyDescent="0.15">
      <c r="B80" s="136">
        <v>48</v>
      </c>
      <c r="C80" s="137"/>
      <c r="D80" s="138"/>
      <c r="E80" s="139"/>
      <c r="F80" s="140"/>
      <c r="G80" s="141"/>
      <c r="H80" s="142"/>
      <c r="I80" s="164"/>
      <c r="J80" s="176"/>
      <c r="K80" s="177"/>
      <c r="L80" s="299"/>
      <c r="M80" s="144"/>
      <c r="N80" s="145"/>
      <c r="O80" s="180"/>
      <c r="P80" s="143"/>
      <c r="Q80" s="139"/>
      <c r="R80" s="146"/>
      <c r="S80" s="166"/>
      <c r="T80" s="147"/>
    </row>
    <row r="81" spans="2:20" ht="20.25" customHeight="1" x14ac:dyDescent="0.15">
      <c r="B81" s="136">
        <v>49</v>
      </c>
      <c r="C81" s="137"/>
      <c r="D81" s="138"/>
      <c r="E81" s="128"/>
      <c r="F81" s="140"/>
      <c r="G81" s="141"/>
      <c r="H81" s="142"/>
      <c r="I81" s="164"/>
      <c r="J81" s="176"/>
      <c r="K81" s="177"/>
      <c r="L81" s="299"/>
      <c r="M81" s="144"/>
      <c r="N81" s="145"/>
      <c r="O81" s="180"/>
      <c r="P81" s="143"/>
      <c r="Q81" s="139"/>
      <c r="R81" s="146"/>
      <c r="S81" s="166"/>
      <c r="T81" s="147"/>
    </row>
    <row r="82" spans="2:20" ht="20.25" customHeight="1" x14ac:dyDescent="0.15">
      <c r="B82" s="136">
        <v>50</v>
      </c>
      <c r="C82" s="137"/>
      <c r="D82" s="138"/>
      <c r="E82" s="139"/>
      <c r="F82" s="140"/>
      <c r="G82" s="141"/>
      <c r="H82" s="142"/>
      <c r="I82" s="164"/>
      <c r="J82" s="176"/>
      <c r="K82" s="177"/>
      <c r="L82" s="299"/>
      <c r="M82" s="144"/>
      <c r="N82" s="145"/>
      <c r="O82" s="180"/>
      <c r="P82" s="143"/>
      <c r="Q82" s="139"/>
      <c r="R82" s="146"/>
      <c r="S82" s="166"/>
      <c r="T82" s="147"/>
    </row>
    <row r="83" spans="2:20" ht="20.25" customHeight="1" x14ac:dyDescent="0.15">
      <c r="B83" s="136">
        <v>51</v>
      </c>
      <c r="C83" s="137"/>
      <c r="D83" s="138"/>
      <c r="E83" s="128"/>
      <c r="F83" s="140"/>
      <c r="G83" s="141"/>
      <c r="H83" s="142"/>
      <c r="I83" s="164"/>
      <c r="J83" s="176"/>
      <c r="K83" s="177"/>
      <c r="L83" s="299"/>
      <c r="M83" s="144"/>
      <c r="N83" s="145"/>
      <c r="O83" s="180"/>
      <c r="P83" s="143"/>
      <c r="Q83" s="139"/>
      <c r="R83" s="146"/>
      <c r="S83" s="166"/>
      <c r="T83" s="147"/>
    </row>
    <row r="84" spans="2:20" ht="20.25" customHeight="1" x14ac:dyDescent="0.15">
      <c r="B84" s="136">
        <v>52</v>
      </c>
      <c r="C84" s="137"/>
      <c r="D84" s="138"/>
      <c r="E84" s="139"/>
      <c r="F84" s="140"/>
      <c r="G84" s="141"/>
      <c r="H84" s="142"/>
      <c r="I84" s="164"/>
      <c r="J84" s="176"/>
      <c r="K84" s="177"/>
      <c r="L84" s="299"/>
      <c r="M84" s="144"/>
      <c r="N84" s="145"/>
      <c r="O84" s="180"/>
      <c r="P84" s="143"/>
      <c r="Q84" s="139"/>
      <c r="R84" s="146"/>
      <c r="S84" s="166"/>
      <c r="T84" s="147"/>
    </row>
    <row r="85" spans="2:20" ht="20.25" customHeight="1" x14ac:dyDescent="0.15">
      <c r="B85" s="136">
        <v>53</v>
      </c>
      <c r="C85" s="137"/>
      <c r="D85" s="138"/>
      <c r="E85" s="128"/>
      <c r="F85" s="140"/>
      <c r="G85" s="141"/>
      <c r="H85" s="142"/>
      <c r="I85" s="164"/>
      <c r="J85" s="176"/>
      <c r="K85" s="177"/>
      <c r="L85" s="299"/>
      <c r="M85" s="144"/>
      <c r="N85" s="145"/>
      <c r="O85" s="180"/>
      <c r="P85" s="143"/>
      <c r="Q85" s="139"/>
      <c r="R85" s="146"/>
      <c r="S85" s="166"/>
      <c r="T85" s="147"/>
    </row>
    <row r="86" spans="2:20" ht="20.25" customHeight="1" x14ac:dyDescent="0.15">
      <c r="B86" s="136">
        <v>54</v>
      </c>
      <c r="C86" s="137"/>
      <c r="D86" s="138"/>
      <c r="E86" s="139"/>
      <c r="F86" s="140"/>
      <c r="G86" s="141"/>
      <c r="H86" s="142"/>
      <c r="I86" s="164"/>
      <c r="J86" s="176"/>
      <c r="K86" s="177"/>
      <c r="L86" s="299"/>
      <c r="M86" s="144"/>
      <c r="N86" s="145"/>
      <c r="O86" s="180"/>
      <c r="P86" s="143"/>
      <c r="Q86" s="139"/>
      <c r="R86" s="146"/>
      <c r="S86" s="166"/>
      <c r="T86" s="147"/>
    </row>
    <row r="87" spans="2:20" ht="20.25" customHeight="1" x14ac:dyDescent="0.15">
      <c r="B87" s="136">
        <v>55</v>
      </c>
      <c r="C87" s="137"/>
      <c r="D87" s="138"/>
      <c r="E87" s="128"/>
      <c r="F87" s="140"/>
      <c r="G87" s="141"/>
      <c r="H87" s="142"/>
      <c r="I87" s="164"/>
      <c r="J87" s="176"/>
      <c r="K87" s="177"/>
      <c r="L87" s="299"/>
      <c r="M87" s="144"/>
      <c r="N87" s="145"/>
      <c r="O87" s="180"/>
      <c r="P87" s="143"/>
      <c r="Q87" s="139"/>
      <c r="R87" s="146"/>
      <c r="S87" s="166"/>
      <c r="T87" s="147"/>
    </row>
    <row r="88" spans="2:20" ht="20.25" customHeight="1" x14ac:dyDescent="0.15">
      <c r="B88" s="136">
        <v>56</v>
      </c>
      <c r="C88" s="137"/>
      <c r="D88" s="138"/>
      <c r="E88" s="139"/>
      <c r="F88" s="140"/>
      <c r="G88" s="141"/>
      <c r="H88" s="142"/>
      <c r="I88" s="164"/>
      <c r="J88" s="176"/>
      <c r="K88" s="177"/>
      <c r="L88" s="299"/>
      <c r="M88" s="144"/>
      <c r="N88" s="145"/>
      <c r="O88" s="180"/>
      <c r="P88" s="143"/>
      <c r="Q88" s="139"/>
      <c r="R88" s="146"/>
      <c r="S88" s="166"/>
      <c r="T88" s="147"/>
    </row>
    <row r="89" spans="2:20" ht="20.25" customHeight="1" x14ac:dyDescent="0.15">
      <c r="B89" s="136">
        <v>57</v>
      </c>
      <c r="C89" s="137"/>
      <c r="D89" s="138"/>
      <c r="E89" s="128"/>
      <c r="F89" s="140"/>
      <c r="G89" s="141"/>
      <c r="H89" s="142"/>
      <c r="I89" s="164"/>
      <c r="J89" s="176"/>
      <c r="K89" s="177"/>
      <c r="L89" s="299"/>
      <c r="M89" s="144"/>
      <c r="N89" s="145"/>
      <c r="O89" s="180"/>
      <c r="P89" s="143"/>
      <c r="Q89" s="139"/>
      <c r="R89" s="146"/>
      <c r="S89" s="166"/>
      <c r="T89" s="147"/>
    </row>
    <row r="90" spans="2:20" ht="20.25" customHeight="1" x14ac:dyDescent="0.15">
      <c r="B90" s="136">
        <v>58</v>
      </c>
      <c r="C90" s="137"/>
      <c r="D90" s="138"/>
      <c r="E90" s="139"/>
      <c r="F90" s="140"/>
      <c r="G90" s="141"/>
      <c r="H90" s="142"/>
      <c r="I90" s="164"/>
      <c r="J90" s="176"/>
      <c r="K90" s="177"/>
      <c r="L90" s="299"/>
      <c r="M90" s="144"/>
      <c r="N90" s="145"/>
      <c r="O90" s="180"/>
      <c r="P90" s="143"/>
      <c r="Q90" s="139"/>
      <c r="R90" s="146"/>
      <c r="S90" s="166"/>
      <c r="T90" s="147"/>
    </row>
    <row r="91" spans="2:20" ht="20.25" customHeight="1" x14ac:dyDescent="0.15">
      <c r="B91" s="136">
        <v>59</v>
      </c>
      <c r="C91" s="137"/>
      <c r="D91" s="138"/>
      <c r="E91" s="128"/>
      <c r="F91" s="140"/>
      <c r="G91" s="141"/>
      <c r="H91" s="142"/>
      <c r="I91" s="164"/>
      <c r="J91" s="176"/>
      <c r="K91" s="177"/>
      <c r="L91" s="299"/>
      <c r="M91" s="144"/>
      <c r="N91" s="145"/>
      <c r="O91" s="180"/>
      <c r="P91" s="143"/>
      <c r="Q91" s="139"/>
      <c r="R91" s="146"/>
      <c r="S91" s="166"/>
      <c r="T91" s="147"/>
    </row>
    <row r="92" spans="2:20" ht="20.25" customHeight="1" x14ac:dyDescent="0.15">
      <c r="B92" s="136">
        <v>60</v>
      </c>
      <c r="C92" s="137"/>
      <c r="D92" s="138"/>
      <c r="E92" s="139"/>
      <c r="F92" s="140"/>
      <c r="G92" s="141"/>
      <c r="H92" s="142"/>
      <c r="I92" s="164"/>
      <c r="J92" s="176"/>
      <c r="K92" s="177"/>
      <c r="L92" s="299"/>
      <c r="M92" s="144"/>
      <c r="N92" s="145"/>
      <c r="O92" s="180"/>
      <c r="P92" s="143"/>
      <c r="Q92" s="139"/>
      <c r="R92" s="146"/>
      <c r="S92" s="166"/>
      <c r="T92" s="147"/>
    </row>
    <row r="93" spans="2:20" ht="20.25" customHeight="1" x14ac:dyDescent="0.15">
      <c r="B93" s="136">
        <v>61</v>
      </c>
      <c r="C93" s="137"/>
      <c r="D93" s="138"/>
      <c r="E93" s="128"/>
      <c r="F93" s="140"/>
      <c r="G93" s="141"/>
      <c r="H93" s="142"/>
      <c r="I93" s="164"/>
      <c r="J93" s="176"/>
      <c r="K93" s="177"/>
      <c r="L93" s="299"/>
      <c r="M93" s="144"/>
      <c r="N93" s="145"/>
      <c r="O93" s="180"/>
      <c r="P93" s="143"/>
      <c r="Q93" s="139"/>
      <c r="R93" s="146"/>
      <c r="S93" s="166"/>
      <c r="T93" s="147"/>
    </row>
    <row r="94" spans="2:20" ht="20.25" customHeight="1" x14ac:dyDescent="0.15">
      <c r="B94" s="136">
        <v>62</v>
      </c>
      <c r="C94" s="137"/>
      <c r="D94" s="138"/>
      <c r="E94" s="139"/>
      <c r="F94" s="140"/>
      <c r="G94" s="141"/>
      <c r="H94" s="142"/>
      <c r="I94" s="164"/>
      <c r="J94" s="176"/>
      <c r="K94" s="177"/>
      <c r="L94" s="299"/>
      <c r="M94" s="144"/>
      <c r="N94" s="145"/>
      <c r="O94" s="180"/>
      <c r="P94" s="143"/>
      <c r="Q94" s="139"/>
      <c r="R94" s="146"/>
      <c r="S94" s="166"/>
      <c r="T94" s="147"/>
    </row>
    <row r="95" spans="2:20" ht="20.25" customHeight="1" x14ac:dyDescent="0.15">
      <c r="B95" s="136">
        <v>63</v>
      </c>
      <c r="C95" s="137"/>
      <c r="D95" s="138"/>
      <c r="E95" s="128"/>
      <c r="F95" s="140"/>
      <c r="G95" s="141"/>
      <c r="H95" s="142"/>
      <c r="I95" s="164"/>
      <c r="J95" s="176"/>
      <c r="K95" s="177"/>
      <c r="L95" s="299"/>
      <c r="M95" s="144"/>
      <c r="N95" s="145"/>
      <c r="O95" s="180"/>
      <c r="P95" s="143"/>
      <c r="Q95" s="139"/>
      <c r="R95" s="146"/>
      <c r="S95" s="166"/>
      <c r="T95" s="147"/>
    </row>
    <row r="96" spans="2:20" ht="20.25" customHeight="1" x14ac:dyDescent="0.15">
      <c r="B96" s="136">
        <v>64</v>
      </c>
      <c r="C96" s="137"/>
      <c r="D96" s="138"/>
      <c r="E96" s="139"/>
      <c r="F96" s="140"/>
      <c r="G96" s="141"/>
      <c r="H96" s="142"/>
      <c r="I96" s="164"/>
      <c r="J96" s="176"/>
      <c r="K96" s="177"/>
      <c r="L96" s="299"/>
      <c r="M96" s="144"/>
      <c r="N96" s="145"/>
      <c r="O96" s="180"/>
      <c r="P96" s="143"/>
      <c r="Q96" s="139"/>
      <c r="R96" s="146"/>
      <c r="S96" s="166"/>
      <c r="T96" s="147"/>
    </row>
    <row r="97" spans="2:20" ht="20.25" customHeight="1" x14ac:dyDescent="0.15">
      <c r="B97" s="136">
        <v>65</v>
      </c>
      <c r="C97" s="137"/>
      <c r="D97" s="138"/>
      <c r="E97" s="128"/>
      <c r="F97" s="140"/>
      <c r="G97" s="141"/>
      <c r="H97" s="142"/>
      <c r="I97" s="164"/>
      <c r="J97" s="176"/>
      <c r="K97" s="177"/>
      <c r="L97" s="299"/>
      <c r="M97" s="144"/>
      <c r="N97" s="145"/>
      <c r="O97" s="180"/>
      <c r="P97" s="143"/>
      <c r="Q97" s="139"/>
      <c r="R97" s="146"/>
      <c r="S97" s="166"/>
      <c r="T97" s="147"/>
    </row>
    <row r="98" spans="2:20" ht="20.25" customHeight="1" x14ac:dyDescent="0.15">
      <c r="B98" s="136">
        <v>66</v>
      </c>
      <c r="C98" s="137"/>
      <c r="D98" s="138"/>
      <c r="E98" s="139"/>
      <c r="F98" s="140"/>
      <c r="G98" s="141"/>
      <c r="H98" s="142"/>
      <c r="I98" s="164"/>
      <c r="J98" s="176"/>
      <c r="K98" s="177"/>
      <c r="L98" s="299"/>
      <c r="M98" s="144"/>
      <c r="N98" s="145"/>
      <c r="O98" s="180"/>
      <c r="P98" s="143"/>
      <c r="Q98" s="139"/>
      <c r="R98" s="146"/>
      <c r="S98" s="166"/>
      <c r="T98" s="147"/>
    </row>
    <row r="99" spans="2:20" ht="20.25" customHeight="1" x14ac:dyDescent="0.15">
      <c r="B99" s="136">
        <v>67</v>
      </c>
      <c r="C99" s="137"/>
      <c r="D99" s="138"/>
      <c r="E99" s="128"/>
      <c r="F99" s="140"/>
      <c r="G99" s="141"/>
      <c r="H99" s="142"/>
      <c r="I99" s="164"/>
      <c r="J99" s="176"/>
      <c r="K99" s="177"/>
      <c r="L99" s="299"/>
      <c r="M99" s="144"/>
      <c r="N99" s="145"/>
      <c r="O99" s="180"/>
      <c r="P99" s="143"/>
      <c r="Q99" s="139"/>
      <c r="R99" s="146"/>
      <c r="S99" s="166"/>
      <c r="T99" s="147"/>
    </row>
    <row r="100" spans="2:20" ht="20.25" customHeight="1" x14ac:dyDescent="0.15">
      <c r="B100" s="136">
        <v>68</v>
      </c>
      <c r="C100" s="137"/>
      <c r="D100" s="138"/>
      <c r="E100" s="139"/>
      <c r="F100" s="140"/>
      <c r="G100" s="141"/>
      <c r="H100" s="142"/>
      <c r="I100" s="164"/>
      <c r="J100" s="176"/>
      <c r="K100" s="177"/>
      <c r="L100" s="299"/>
      <c r="M100" s="144"/>
      <c r="N100" s="145"/>
      <c r="O100" s="180"/>
      <c r="P100" s="143"/>
      <c r="Q100" s="139"/>
      <c r="R100" s="146"/>
      <c r="S100" s="166"/>
      <c r="T100" s="147"/>
    </row>
    <row r="101" spans="2:20" ht="20.25" customHeight="1" x14ac:dyDescent="0.15">
      <c r="B101" s="136">
        <v>69</v>
      </c>
      <c r="C101" s="137"/>
      <c r="D101" s="138"/>
      <c r="E101" s="128"/>
      <c r="F101" s="140"/>
      <c r="G101" s="141"/>
      <c r="H101" s="142"/>
      <c r="I101" s="164"/>
      <c r="J101" s="176"/>
      <c r="K101" s="177"/>
      <c r="L101" s="299"/>
      <c r="M101" s="144"/>
      <c r="N101" s="145"/>
      <c r="O101" s="180"/>
      <c r="P101" s="143"/>
      <c r="Q101" s="139"/>
      <c r="R101" s="146"/>
      <c r="S101" s="166"/>
      <c r="T101" s="147"/>
    </row>
    <row r="102" spans="2:20" ht="20.25" customHeight="1" x14ac:dyDescent="0.15">
      <c r="B102" s="136">
        <v>70</v>
      </c>
      <c r="C102" s="137"/>
      <c r="D102" s="138"/>
      <c r="E102" s="139"/>
      <c r="F102" s="140"/>
      <c r="G102" s="141"/>
      <c r="H102" s="142"/>
      <c r="I102" s="164"/>
      <c r="J102" s="176"/>
      <c r="K102" s="177"/>
      <c r="L102" s="299"/>
      <c r="M102" s="144"/>
      <c r="N102" s="145"/>
      <c r="O102" s="180"/>
      <c r="P102" s="143"/>
      <c r="Q102" s="139"/>
      <c r="R102" s="146"/>
      <c r="S102" s="166"/>
      <c r="T102" s="147"/>
    </row>
    <row r="103" spans="2:20" ht="20.25" customHeight="1" x14ac:dyDescent="0.15">
      <c r="B103" s="136">
        <v>71</v>
      </c>
      <c r="C103" s="137"/>
      <c r="D103" s="138"/>
      <c r="E103" s="128"/>
      <c r="F103" s="140"/>
      <c r="G103" s="141"/>
      <c r="H103" s="142"/>
      <c r="I103" s="164"/>
      <c r="J103" s="176"/>
      <c r="K103" s="177"/>
      <c r="L103" s="299"/>
      <c r="M103" s="144"/>
      <c r="N103" s="145"/>
      <c r="O103" s="180"/>
      <c r="P103" s="143"/>
      <c r="Q103" s="139"/>
      <c r="R103" s="146"/>
      <c r="S103" s="166"/>
      <c r="T103" s="147"/>
    </row>
    <row r="104" spans="2:20" ht="20.25" customHeight="1" x14ac:dyDescent="0.15">
      <c r="B104" s="136">
        <v>72</v>
      </c>
      <c r="C104" s="137"/>
      <c r="D104" s="138"/>
      <c r="E104" s="139"/>
      <c r="F104" s="140"/>
      <c r="G104" s="141"/>
      <c r="H104" s="142"/>
      <c r="I104" s="164"/>
      <c r="J104" s="176"/>
      <c r="K104" s="177"/>
      <c r="L104" s="299"/>
      <c r="M104" s="144"/>
      <c r="N104" s="145"/>
      <c r="O104" s="180"/>
      <c r="P104" s="143"/>
      <c r="Q104" s="139"/>
      <c r="R104" s="146"/>
      <c r="S104" s="166"/>
      <c r="T104" s="147"/>
    </row>
    <row r="105" spans="2:20" ht="20.25" customHeight="1" x14ac:dyDescent="0.15">
      <c r="B105" s="136">
        <v>73</v>
      </c>
      <c r="C105" s="137"/>
      <c r="D105" s="138"/>
      <c r="E105" s="128"/>
      <c r="F105" s="140"/>
      <c r="G105" s="141"/>
      <c r="H105" s="142"/>
      <c r="I105" s="164"/>
      <c r="J105" s="176"/>
      <c r="K105" s="177"/>
      <c r="L105" s="299"/>
      <c r="M105" s="144"/>
      <c r="N105" s="145"/>
      <c r="O105" s="180"/>
      <c r="P105" s="143"/>
      <c r="Q105" s="139"/>
      <c r="R105" s="146"/>
      <c r="S105" s="166"/>
      <c r="T105" s="147"/>
    </row>
    <row r="106" spans="2:20" ht="20.25" customHeight="1" x14ac:dyDescent="0.15">
      <c r="B106" s="136">
        <v>74</v>
      </c>
      <c r="C106" s="137"/>
      <c r="D106" s="138"/>
      <c r="E106" s="139"/>
      <c r="F106" s="140"/>
      <c r="G106" s="141"/>
      <c r="H106" s="142"/>
      <c r="I106" s="164"/>
      <c r="J106" s="176"/>
      <c r="K106" s="177"/>
      <c r="L106" s="299"/>
      <c r="M106" s="144"/>
      <c r="N106" s="145"/>
      <c r="O106" s="180"/>
      <c r="P106" s="143"/>
      <c r="Q106" s="139"/>
      <c r="R106" s="146"/>
      <c r="S106" s="166"/>
      <c r="T106" s="147"/>
    </row>
    <row r="107" spans="2:20" ht="20.25" customHeight="1" x14ac:dyDescent="0.15">
      <c r="B107" s="136">
        <v>75</v>
      </c>
      <c r="C107" s="137"/>
      <c r="D107" s="138"/>
      <c r="E107" s="128"/>
      <c r="F107" s="140"/>
      <c r="G107" s="141"/>
      <c r="H107" s="142"/>
      <c r="I107" s="164"/>
      <c r="J107" s="176"/>
      <c r="K107" s="177"/>
      <c r="L107" s="299"/>
      <c r="M107" s="144"/>
      <c r="N107" s="145"/>
      <c r="O107" s="180"/>
      <c r="P107" s="143"/>
      <c r="Q107" s="139"/>
      <c r="R107" s="146"/>
      <c r="S107" s="166"/>
      <c r="T107" s="147"/>
    </row>
    <row r="108" spans="2:20" ht="20.25" customHeight="1" x14ac:dyDescent="0.15">
      <c r="B108" s="136">
        <v>76</v>
      </c>
      <c r="C108" s="137"/>
      <c r="D108" s="138"/>
      <c r="E108" s="139"/>
      <c r="F108" s="140"/>
      <c r="G108" s="141"/>
      <c r="H108" s="142"/>
      <c r="I108" s="164"/>
      <c r="J108" s="176"/>
      <c r="K108" s="177"/>
      <c r="L108" s="299"/>
      <c r="M108" s="144"/>
      <c r="N108" s="145"/>
      <c r="O108" s="180"/>
      <c r="P108" s="143"/>
      <c r="Q108" s="139"/>
      <c r="R108" s="146"/>
      <c r="S108" s="166"/>
      <c r="T108" s="147"/>
    </row>
    <row r="109" spans="2:20" ht="20.25" customHeight="1" x14ac:dyDescent="0.15">
      <c r="B109" s="136">
        <v>77</v>
      </c>
      <c r="C109" s="137"/>
      <c r="D109" s="138"/>
      <c r="E109" s="128"/>
      <c r="F109" s="140"/>
      <c r="G109" s="141"/>
      <c r="H109" s="142"/>
      <c r="I109" s="164"/>
      <c r="J109" s="176"/>
      <c r="K109" s="177"/>
      <c r="L109" s="299"/>
      <c r="M109" s="144"/>
      <c r="N109" s="145"/>
      <c r="O109" s="180"/>
      <c r="P109" s="143"/>
      <c r="Q109" s="139"/>
      <c r="R109" s="146"/>
      <c r="S109" s="166"/>
      <c r="T109" s="147"/>
    </row>
    <row r="110" spans="2:20" ht="20.25" customHeight="1" x14ac:dyDescent="0.15">
      <c r="B110" s="136">
        <v>78</v>
      </c>
      <c r="C110" s="137"/>
      <c r="D110" s="138"/>
      <c r="E110" s="139"/>
      <c r="F110" s="140"/>
      <c r="G110" s="141"/>
      <c r="H110" s="142"/>
      <c r="I110" s="164"/>
      <c r="J110" s="176"/>
      <c r="K110" s="177"/>
      <c r="L110" s="299"/>
      <c r="M110" s="144"/>
      <c r="N110" s="145"/>
      <c r="O110" s="180"/>
      <c r="P110" s="143"/>
      <c r="Q110" s="139"/>
      <c r="R110" s="146"/>
      <c r="S110" s="166"/>
      <c r="T110" s="147"/>
    </row>
    <row r="111" spans="2:20" ht="20.25" customHeight="1" x14ac:dyDescent="0.15">
      <c r="B111" s="136">
        <v>79</v>
      </c>
      <c r="C111" s="137"/>
      <c r="D111" s="138"/>
      <c r="E111" s="128"/>
      <c r="F111" s="140"/>
      <c r="G111" s="141"/>
      <c r="H111" s="142"/>
      <c r="I111" s="164"/>
      <c r="J111" s="176"/>
      <c r="K111" s="177"/>
      <c r="L111" s="299"/>
      <c r="M111" s="144"/>
      <c r="N111" s="145"/>
      <c r="O111" s="180"/>
      <c r="P111" s="143"/>
      <c r="Q111" s="139"/>
      <c r="R111" s="146"/>
      <c r="S111" s="166"/>
      <c r="T111" s="147"/>
    </row>
    <row r="112" spans="2:20" ht="20.25" customHeight="1" x14ac:dyDescent="0.15">
      <c r="B112" s="136">
        <v>80</v>
      </c>
      <c r="C112" s="137"/>
      <c r="D112" s="138"/>
      <c r="E112" s="139"/>
      <c r="F112" s="140"/>
      <c r="G112" s="141"/>
      <c r="H112" s="142"/>
      <c r="I112" s="164"/>
      <c r="J112" s="176"/>
      <c r="K112" s="177"/>
      <c r="L112" s="299"/>
      <c r="M112" s="144"/>
      <c r="N112" s="145"/>
      <c r="O112" s="180"/>
      <c r="P112" s="143"/>
      <c r="Q112" s="139"/>
      <c r="R112" s="146"/>
      <c r="S112" s="166"/>
      <c r="T112" s="147"/>
    </row>
    <row r="113" spans="2:20" ht="20.25" customHeight="1" x14ac:dyDescent="0.15">
      <c r="B113" s="136">
        <v>81</v>
      </c>
      <c r="C113" s="137"/>
      <c r="D113" s="138"/>
      <c r="E113" s="128"/>
      <c r="F113" s="140"/>
      <c r="G113" s="141"/>
      <c r="H113" s="142"/>
      <c r="I113" s="164"/>
      <c r="J113" s="176"/>
      <c r="K113" s="177"/>
      <c r="L113" s="299"/>
      <c r="M113" s="144"/>
      <c r="N113" s="145"/>
      <c r="O113" s="180"/>
      <c r="P113" s="143"/>
      <c r="Q113" s="139"/>
      <c r="R113" s="146"/>
      <c r="S113" s="166"/>
      <c r="T113" s="147"/>
    </row>
    <row r="114" spans="2:20" ht="20.25" customHeight="1" x14ac:dyDescent="0.15">
      <c r="B114" s="136">
        <v>82</v>
      </c>
      <c r="C114" s="137"/>
      <c r="D114" s="138"/>
      <c r="E114" s="139"/>
      <c r="F114" s="140"/>
      <c r="G114" s="141"/>
      <c r="H114" s="142"/>
      <c r="I114" s="164"/>
      <c r="J114" s="176"/>
      <c r="K114" s="177"/>
      <c r="L114" s="299"/>
      <c r="M114" s="144"/>
      <c r="N114" s="145"/>
      <c r="O114" s="180"/>
      <c r="P114" s="143"/>
      <c r="Q114" s="139"/>
      <c r="R114" s="146"/>
      <c r="S114" s="166"/>
      <c r="T114" s="147"/>
    </row>
    <row r="115" spans="2:20" ht="20.25" customHeight="1" x14ac:dyDescent="0.15">
      <c r="B115" s="136">
        <v>83</v>
      </c>
      <c r="C115" s="137"/>
      <c r="D115" s="138"/>
      <c r="E115" s="128"/>
      <c r="F115" s="140"/>
      <c r="G115" s="141"/>
      <c r="H115" s="142"/>
      <c r="I115" s="164"/>
      <c r="J115" s="176"/>
      <c r="K115" s="177"/>
      <c r="L115" s="299"/>
      <c r="M115" s="144"/>
      <c r="N115" s="145"/>
      <c r="O115" s="180"/>
      <c r="P115" s="143"/>
      <c r="Q115" s="139"/>
      <c r="R115" s="146"/>
      <c r="S115" s="166"/>
      <c r="T115" s="147"/>
    </row>
    <row r="116" spans="2:20" ht="20.25" customHeight="1" x14ac:dyDescent="0.15">
      <c r="B116" s="136">
        <v>84</v>
      </c>
      <c r="C116" s="137"/>
      <c r="D116" s="138"/>
      <c r="E116" s="139"/>
      <c r="F116" s="140"/>
      <c r="G116" s="141"/>
      <c r="H116" s="142"/>
      <c r="I116" s="164"/>
      <c r="J116" s="176"/>
      <c r="K116" s="177"/>
      <c r="L116" s="299"/>
      <c r="M116" s="144"/>
      <c r="N116" s="145"/>
      <c r="O116" s="180"/>
      <c r="P116" s="143"/>
      <c r="Q116" s="139"/>
      <c r="R116" s="146"/>
      <c r="S116" s="166"/>
      <c r="T116" s="147"/>
    </row>
    <row r="117" spans="2:20" ht="20.25" customHeight="1" x14ac:dyDescent="0.15">
      <c r="B117" s="136">
        <v>85</v>
      </c>
      <c r="C117" s="137"/>
      <c r="D117" s="138"/>
      <c r="E117" s="128"/>
      <c r="F117" s="140"/>
      <c r="G117" s="141"/>
      <c r="H117" s="142"/>
      <c r="I117" s="164"/>
      <c r="J117" s="176"/>
      <c r="K117" s="177"/>
      <c r="L117" s="299"/>
      <c r="M117" s="144"/>
      <c r="N117" s="145"/>
      <c r="O117" s="180"/>
      <c r="P117" s="143"/>
      <c r="Q117" s="139"/>
      <c r="R117" s="146"/>
      <c r="S117" s="166"/>
      <c r="T117" s="147"/>
    </row>
    <row r="118" spans="2:20" ht="20.25" customHeight="1" x14ac:dyDescent="0.15">
      <c r="B118" s="136">
        <v>86</v>
      </c>
      <c r="C118" s="137"/>
      <c r="D118" s="138"/>
      <c r="E118" s="139"/>
      <c r="F118" s="140"/>
      <c r="G118" s="141"/>
      <c r="H118" s="142"/>
      <c r="I118" s="164"/>
      <c r="J118" s="176"/>
      <c r="K118" s="177"/>
      <c r="L118" s="299"/>
      <c r="M118" s="144"/>
      <c r="N118" s="145"/>
      <c r="O118" s="180"/>
      <c r="P118" s="143"/>
      <c r="Q118" s="139"/>
      <c r="R118" s="146"/>
      <c r="S118" s="166"/>
      <c r="T118" s="147"/>
    </row>
    <row r="119" spans="2:20" ht="20.25" customHeight="1" x14ac:dyDescent="0.15">
      <c r="B119" s="136">
        <v>87</v>
      </c>
      <c r="C119" s="137"/>
      <c r="D119" s="138"/>
      <c r="E119" s="128"/>
      <c r="F119" s="140"/>
      <c r="G119" s="141"/>
      <c r="H119" s="142"/>
      <c r="I119" s="164"/>
      <c r="J119" s="176"/>
      <c r="K119" s="177"/>
      <c r="L119" s="299"/>
      <c r="M119" s="144"/>
      <c r="N119" s="145"/>
      <c r="O119" s="180"/>
      <c r="P119" s="143"/>
      <c r="Q119" s="139"/>
      <c r="R119" s="146"/>
      <c r="S119" s="166"/>
      <c r="T119" s="147"/>
    </row>
    <row r="120" spans="2:20" ht="20.25" customHeight="1" x14ac:dyDescent="0.15">
      <c r="B120" s="136">
        <v>88</v>
      </c>
      <c r="C120" s="137"/>
      <c r="D120" s="138"/>
      <c r="E120" s="139"/>
      <c r="F120" s="140"/>
      <c r="G120" s="141"/>
      <c r="H120" s="142"/>
      <c r="I120" s="164"/>
      <c r="J120" s="176"/>
      <c r="K120" s="177"/>
      <c r="L120" s="299"/>
      <c r="M120" s="144"/>
      <c r="N120" s="145"/>
      <c r="O120" s="180"/>
      <c r="P120" s="143"/>
      <c r="Q120" s="139"/>
      <c r="R120" s="146"/>
      <c r="S120" s="166"/>
      <c r="T120" s="147"/>
    </row>
    <row r="121" spans="2:20" ht="20.25" customHeight="1" x14ac:dyDescent="0.15">
      <c r="B121" s="136">
        <v>89</v>
      </c>
      <c r="C121" s="137"/>
      <c r="D121" s="138"/>
      <c r="E121" s="128"/>
      <c r="F121" s="140"/>
      <c r="G121" s="141"/>
      <c r="H121" s="142"/>
      <c r="I121" s="164"/>
      <c r="J121" s="176"/>
      <c r="K121" s="177"/>
      <c r="L121" s="299"/>
      <c r="M121" s="144"/>
      <c r="N121" s="145"/>
      <c r="O121" s="180"/>
      <c r="P121" s="143"/>
      <c r="Q121" s="139"/>
      <c r="R121" s="146"/>
      <c r="S121" s="166"/>
      <c r="T121" s="147"/>
    </row>
    <row r="122" spans="2:20" ht="20.25" customHeight="1" x14ac:dyDescent="0.15">
      <c r="B122" s="136">
        <v>90</v>
      </c>
      <c r="C122" s="137"/>
      <c r="D122" s="138"/>
      <c r="E122" s="139"/>
      <c r="F122" s="140"/>
      <c r="G122" s="141"/>
      <c r="H122" s="142"/>
      <c r="I122" s="164"/>
      <c r="J122" s="176"/>
      <c r="K122" s="177"/>
      <c r="L122" s="299"/>
      <c r="M122" s="144"/>
      <c r="N122" s="145"/>
      <c r="O122" s="180"/>
      <c r="P122" s="143"/>
      <c r="Q122" s="139"/>
      <c r="R122" s="146"/>
      <c r="S122" s="166"/>
      <c r="T122" s="147"/>
    </row>
    <row r="123" spans="2:20" ht="20.25" customHeight="1" x14ac:dyDescent="0.15">
      <c r="B123" s="136">
        <v>91</v>
      </c>
      <c r="C123" s="137"/>
      <c r="D123" s="138"/>
      <c r="E123" s="128"/>
      <c r="F123" s="140"/>
      <c r="G123" s="141"/>
      <c r="H123" s="142"/>
      <c r="I123" s="164"/>
      <c r="J123" s="176"/>
      <c r="K123" s="177"/>
      <c r="L123" s="299"/>
      <c r="M123" s="144"/>
      <c r="N123" s="145"/>
      <c r="O123" s="180"/>
      <c r="P123" s="143"/>
      <c r="Q123" s="139"/>
      <c r="R123" s="146"/>
      <c r="S123" s="166"/>
      <c r="T123" s="147"/>
    </row>
    <row r="124" spans="2:20" ht="20.25" customHeight="1" x14ac:dyDescent="0.15">
      <c r="B124" s="136">
        <v>92</v>
      </c>
      <c r="C124" s="137"/>
      <c r="D124" s="138"/>
      <c r="E124" s="139"/>
      <c r="F124" s="140"/>
      <c r="G124" s="141"/>
      <c r="H124" s="142"/>
      <c r="I124" s="164"/>
      <c r="J124" s="176"/>
      <c r="K124" s="177"/>
      <c r="L124" s="299"/>
      <c r="M124" s="144"/>
      <c r="N124" s="145"/>
      <c r="O124" s="180"/>
      <c r="P124" s="143"/>
      <c r="Q124" s="139"/>
      <c r="R124" s="146"/>
      <c r="S124" s="166"/>
      <c r="T124" s="147"/>
    </row>
    <row r="125" spans="2:20" ht="20.25" customHeight="1" x14ac:dyDescent="0.15">
      <c r="B125" s="136">
        <v>93</v>
      </c>
      <c r="C125" s="137"/>
      <c r="D125" s="138"/>
      <c r="E125" s="128"/>
      <c r="F125" s="140"/>
      <c r="G125" s="141"/>
      <c r="H125" s="142"/>
      <c r="I125" s="164"/>
      <c r="J125" s="176"/>
      <c r="K125" s="177"/>
      <c r="L125" s="299"/>
      <c r="M125" s="144"/>
      <c r="N125" s="145"/>
      <c r="O125" s="180"/>
      <c r="P125" s="143"/>
      <c r="Q125" s="139"/>
      <c r="R125" s="146"/>
      <c r="S125" s="166"/>
      <c r="T125" s="147"/>
    </row>
    <row r="126" spans="2:20" ht="20.25" customHeight="1" x14ac:dyDescent="0.15">
      <c r="B126" s="136">
        <v>94</v>
      </c>
      <c r="C126" s="137"/>
      <c r="D126" s="138"/>
      <c r="E126" s="139"/>
      <c r="F126" s="140"/>
      <c r="G126" s="141"/>
      <c r="H126" s="142"/>
      <c r="I126" s="164"/>
      <c r="J126" s="176"/>
      <c r="K126" s="177"/>
      <c r="L126" s="299"/>
      <c r="M126" s="144"/>
      <c r="N126" s="145"/>
      <c r="O126" s="180"/>
      <c r="P126" s="143"/>
      <c r="Q126" s="139"/>
      <c r="R126" s="146"/>
      <c r="S126" s="166"/>
      <c r="T126" s="147"/>
    </row>
    <row r="127" spans="2:20" ht="20.25" customHeight="1" x14ac:dyDescent="0.15">
      <c r="B127" s="136">
        <v>95</v>
      </c>
      <c r="C127" s="137"/>
      <c r="D127" s="138"/>
      <c r="E127" s="128"/>
      <c r="F127" s="140"/>
      <c r="G127" s="141"/>
      <c r="H127" s="142"/>
      <c r="I127" s="164"/>
      <c r="J127" s="176"/>
      <c r="K127" s="177"/>
      <c r="L127" s="299"/>
      <c r="M127" s="144"/>
      <c r="N127" s="145"/>
      <c r="O127" s="180"/>
      <c r="P127" s="143"/>
      <c r="Q127" s="139"/>
      <c r="R127" s="146"/>
      <c r="S127" s="166"/>
      <c r="T127" s="147"/>
    </row>
    <row r="128" spans="2:20" ht="20.25" customHeight="1" x14ac:dyDescent="0.15">
      <c r="B128" s="136">
        <v>96</v>
      </c>
      <c r="C128" s="137"/>
      <c r="D128" s="138"/>
      <c r="E128" s="139"/>
      <c r="F128" s="140"/>
      <c r="G128" s="141"/>
      <c r="H128" s="142"/>
      <c r="I128" s="164"/>
      <c r="J128" s="176"/>
      <c r="K128" s="177"/>
      <c r="L128" s="299"/>
      <c r="M128" s="144"/>
      <c r="N128" s="145"/>
      <c r="O128" s="180"/>
      <c r="P128" s="143"/>
      <c r="Q128" s="139"/>
      <c r="R128" s="146"/>
      <c r="S128" s="166"/>
      <c r="T128" s="147"/>
    </row>
    <row r="129" spans="2:20" ht="20.25" customHeight="1" x14ac:dyDescent="0.15">
      <c r="B129" s="136">
        <v>97</v>
      </c>
      <c r="C129" s="137"/>
      <c r="D129" s="138"/>
      <c r="E129" s="128"/>
      <c r="F129" s="140"/>
      <c r="G129" s="141"/>
      <c r="H129" s="142"/>
      <c r="I129" s="164"/>
      <c r="J129" s="176"/>
      <c r="K129" s="177"/>
      <c r="L129" s="299"/>
      <c r="M129" s="144"/>
      <c r="N129" s="145"/>
      <c r="O129" s="180"/>
      <c r="P129" s="143"/>
      <c r="Q129" s="139"/>
      <c r="R129" s="146"/>
      <c r="S129" s="166"/>
      <c r="T129" s="147"/>
    </row>
    <row r="130" spans="2:20" ht="20.25" customHeight="1" x14ac:dyDescent="0.15">
      <c r="B130" s="136">
        <v>98</v>
      </c>
      <c r="C130" s="137"/>
      <c r="D130" s="138"/>
      <c r="E130" s="139"/>
      <c r="F130" s="140"/>
      <c r="G130" s="141"/>
      <c r="H130" s="142"/>
      <c r="I130" s="164"/>
      <c r="J130" s="176"/>
      <c r="K130" s="177"/>
      <c r="L130" s="299"/>
      <c r="M130" s="144"/>
      <c r="N130" s="145"/>
      <c r="O130" s="180"/>
      <c r="P130" s="143"/>
      <c r="Q130" s="139"/>
      <c r="R130" s="146"/>
      <c r="S130" s="166"/>
      <c r="T130" s="147"/>
    </row>
    <row r="131" spans="2:20" ht="20.25" customHeight="1" x14ac:dyDescent="0.15">
      <c r="B131" s="136">
        <v>99</v>
      </c>
      <c r="C131" s="137"/>
      <c r="D131" s="138"/>
      <c r="E131" s="128"/>
      <c r="F131" s="140"/>
      <c r="G131" s="141"/>
      <c r="H131" s="142"/>
      <c r="I131" s="164"/>
      <c r="J131" s="176"/>
      <c r="K131" s="177"/>
      <c r="L131" s="299"/>
      <c r="M131" s="144"/>
      <c r="N131" s="145"/>
      <c r="O131" s="180"/>
      <c r="P131" s="143"/>
      <c r="Q131" s="139"/>
      <c r="R131" s="146"/>
      <c r="S131" s="166"/>
      <c r="T131" s="147"/>
    </row>
    <row r="132" spans="2:20" ht="20.25" customHeight="1" x14ac:dyDescent="0.15">
      <c r="B132" s="136">
        <v>100</v>
      </c>
      <c r="C132" s="137"/>
      <c r="D132" s="138"/>
      <c r="E132" s="139"/>
      <c r="F132" s="140"/>
      <c r="G132" s="141"/>
      <c r="H132" s="142"/>
      <c r="I132" s="164"/>
      <c r="J132" s="176"/>
      <c r="K132" s="177"/>
      <c r="L132" s="299"/>
      <c r="M132" s="144"/>
      <c r="N132" s="145"/>
      <c r="O132" s="180"/>
      <c r="P132" s="143"/>
      <c r="Q132" s="139"/>
      <c r="R132" s="146"/>
      <c r="S132" s="166"/>
      <c r="T132" s="147"/>
    </row>
    <row r="133" spans="2:20" ht="20.25" customHeight="1" x14ac:dyDescent="0.15">
      <c r="B133" s="136">
        <v>101</v>
      </c>
      <c r="C133" s="137"/>
      <c r="D133" s="138"/>
      <c r="E133" s="128"/>
      <c r="F133" s="140"/>
      <c r="G133" s="141"/>
      <c r="H133" s="142"/>
      <c r="I133" s="164"/>
      <c r="J133" s="176"/>
      <c r="K133" s="177"/>
      <c r="L133" s="299"/>
      <c r="M133" s="144"/>
      <c r="N133" s="145"/>
      <c r="O133" s="180"/>
      <c r="P133" s="143"/>
      <c r="Q133" s="139"/>
      <c r="R133" s="146"/>
      <c r="S133" s="166"/>
      <c r="T133" s="147"/>
    </row>
    <row r="134" spans="2:20" ht="20.25" customHeight="1" x14ac:dyDescent="0.15">
      <c r="B134" s="136">
        <v>102</v>
      </c>
      <c r="C134" s="137"/>
      <c r="D134" s="138"/>
      <c r="E134" s="139"/>
      <c r="F134" s="140"/>
      <c r="G134" s="141"/>
      <c r="H134" s="142"/>
      <c r="I134" s="164"/>
      <c r="J134" s="176"/>
      <c r="K134" s="177"/>
      <c r="L134" s="299"/>
      <c r="M134" s="144"/>
      <c r="N134" s="145"/>
      <c r="O134" s="180"/>
      <c r="P134" s="143"/>
      <c r="Q134" s="139"/>
      <c r="R134" s="146"/>
      <c r="S134" s="166"/>
      <c r="T134" s="147"/>
    </row>
    <row r="135" spans="2:20" ht="20.25" customHeight="1" x14ac:dyDescent="0.15">
      <c r="B135" s="136">
        <v>103</v>
      </c>
      <c r="C135" s="137"/>
      <c r="D135" s="138"/>
      <c r="E135" s="128"/>
      <c r="F135" s="140"/>
      <c r="G135" s="141"/>
      <c r="H135" s="142"/>
      <c r="I135" s="164"/>
      <c r="J135" s="176"/>
      <c r="K135" s="177"/>
      <c r="L135" s="299"/>
      <c r="M135" s="144"/>
      <c r="N135" s="145"/>
      <c r="O135" s="180"/>
      <c r="P135" s="143"/>
      <c r="Q135" s="139"/>
      <c r="R135" s="146"/>
      <c r="S135" s="166"/>
      <c r="T135" s="147"/>
    </row>
    <row r="136" spans="2:20" ht="20.25" customHeight="1" x14ac:dyDescent="0.15">
      <c r="B136" s="136">
        <v>104</v>
      </c>
      <c r="C136" s="137"/>
      <c r="D136" s="138"/>
      <c r="E136" s="139"/>
      <c r="F136" s="140"/>
      <c r="G136" s="141"/>
      <c r="H136" s="142"/>
      <c r="I136" s="164"/>
      <c r="J136" s="176"/>
      <c r="K136" s="177"/>
      <c r="L136" s="299"/>
      <c r="M136" s="144"/>
      <c r="N136" s="145"/>
      <c r="O136" s="180"/>
      <c r="P136" s="143"/>
      <c r="Q136" s="139"/>
      <c r="R136" s="146"/>
      <c r="S136" s="166"/>
      <c r="T136" s="147"/>
    </row>
    <row r="137" spans="2:20" ht="20.25" customHeight="1" x14ac:dyDescent="0.15">
      <c r="B137" s="136">
        <v>105</v>
      </c>
      <c r="C137" s="137"/>
      <c r="D137" s="138"/>
      <c r="E137" s="128"/>
      <c r="F137" s="140"/>
      <c r="G137" s="141"/>
      <c r="H137" s="142"/>
      <c r="I137" s="164"/>
      <c r="J137" s="176"/>
      <c r="K137" s="177"/>
      <c r="L137" s="299"/>
      <c r="M137" s="144"/>
      <c r="N137" s="145"/>
      <c r="O137" s="180"/>
      <c r="P137" s="143"/>
      <c r="Q137" s="139"/>
      <c r="R137" s="146"/>
      <c r="S137" s="166"/>
      <c r="T137" s="147"/>
    </row>
    <row r="138" spans="2:20" ht="20.25" customHeight="1" x14ac:dyDescent="0.15">
      <c r="B138" s="136">
        <v>106</v>
      </c>
      <c r="C138" s="137"/>
      <c r="D138" s="138"/>
      <c r="E138" s="139"/>
      <c r="F138" s="140"/>
      <c r="G138" s="141"/>
      <c r="H138" s="142"/>
      <c r="I138" s="164"/>
      <c r="J138" s="176"/>
      <c r="K138" s="177"/>
      <c r="L138" s="299"/>
      <c r="M138" s="144"/>
      <c r="N138" s="145"/>
      <c r="O138" s="180"/>
      <c r="P138" s="143"/>
      <c r="Q138" s="139"/>
      <c r="R138" s="146"/>
      <c r="S138" s="166"/>
      <c r="T138" s="147"/>
    </row>
    <row r="139" spans="2:20" ht="20.25" customHeight="1" x14ac:dyDescent="0.15">
      <c r="B139" s="136">
        <v>107</v>
      </c>
      <c r="C139" s="137"/>
      <c r="D139" s="138"/>
      <c r="E139" s="128"/>
      <c r="F139" s="140"/>
      <c r="G139" s="141"/>
      <c r="H139" s="142"/>
      <c r="I139" s="164"/>
      <c r="J139" s="176"/>
      <c r="K139" s="177"/>
      <c r="L139" s="299"/>
      <c r="M139" s="144"/>
      <c r="N139" s="145"/>
      <c r="O139" s="180"/>
      <c r="P139" s="143"/>
      <c r="Q139" s="139"/>
      <c r="R139" s="146"/>
      <c r="S139" s="166"/>
      <c r="T139" s="147"/>
    </row>
    <row r="140" spans="2:20" ht="20.25" customHeight="1" x14ac:dyDescent="0.15">
      <c r="B140" s="136">
        <v>108</v>
      </c>
      <c r="C140" s="137"/>
      <c r="D140" s="138"/>
      <c r="E140" s="139"/>
      <c r="F140" s="140"/>
      <c r="G140" s="141"/>
      <c r="H140" s="142"/>
      <c r="I140" s="164"/>
      <c r="J140" s="176"/>
      <c r="K140" s="177"/>
      <c r="L140" s="299"/>
      <c r="M140" s="144"/>
      <c r="N140" s="145"/>
      <c r="O140" s="180"/>
      <c r="P140" s="143"/>
      <c r="Q140" s="139"/>
      <c r="R140" s="146"/>
      <c r="S140" s="166"/>
      <c r="T140" s="147"/>
    </row>
    <row r="141" spans="2:20" ht="20.25" customHeight="1" x14ac:dyDescent="0.15">
      <c r="B141" s="136">
        <v>109</v>
      </c>
      <c r="C141" s="137"/>
      <c r="D141" s="138"/>
      <c r="E141" s="128"/>
      <c r="F141" s="140"/>
      <c r="G141" s="141"/>
      <c r="H141" s="142"/>
      <c r="I141" s="164"/>
      <c r="J141" s="176"/>
      <c r="K141" s="177"/>
      <c r="L141" s="299"/>
      <c r="M141" s="144"/>
      <c r="N141" s="145"/>
      <c r="O141" s="180"/>
      <c r="P141" s="143"/>
      <c r="Q141" s="139"/>
      <c r="R141" s="146"/>
      <c r="S141" s="166"/>
      <c r="T141" s="147"/>
    </row>
    <row r="142" spans="2:20" ht="20.25" customHeight="1" x14ac:dyDescent="0.15">
      <c r="B142" s="136">
        <v>110</v>
      </c>
      <c r="C142" s="137"/>
      <c r="D142" s="138"/>
      <c r="E142" s="139"/>
      <c r="F142" s="140"/>
      <c r="G142" s="141"/>
      <c r="H142" s="142"/>
      <c r="I142" s="164"/>
      <c r="J142" s="176"/>
      <c r="K142" s="177"/>
      <c r="L142" s="299"/>
      <c r="M142" s="144"/>
      <c r="N142" s="145"/>
      <c r="O142" s="180"/>
      <c r="P142" s="143"/>
      <c r="Q142" s="139"/>
      <c r="R142" s="146"/>
      <c r="S142" s="166"/>
      <c r="T142" s="147"/>
    </row>
    <row r="143" spans="2:20" ht="20.25" customHeight="1" x14ac:dyDescent="0.15">
      <c r="B143" s="136">
        <v>111</v>
      </c>
      <c r="C143" s="137"/>
      <c r="D143" s="138"/>
      <c r="E143" s="128"/>
      <c r="F143" s="140"/>
      <c r="G143" s="141"/>
      <c r="H143" s="142"/>
      <c r="I143" s="164"/>
      <c r="J143" s="176"/>
      <c r="K143" s="177"/>
      <c r="L143" s="299"/>
      <c r="M143" s="144"/>
      <c r="N143" s="145"/>
      <c r="O143" s="180"/>
      <c r="P143" s="143"/>
      <c r="Q143" s="139"/>
      <c r="R143" s="146"/>
      <c r="S143" s="166"/>
      <c r="T143" s="147"/>
    </row>
    <row r="144" spans="2:20" ht="20.25" customHeight="1" x14ac:dyDescent="0.15">
      <c r="B144" s="136">
        <v>112</v>
      </c>
      <c r="C144" s="137"/>
      <c r="D144" s="138"/>
      <c r="E144" s="139"/>
      <c r="F144" s="140"/>
      <c r="G144" s="141"/>
      <c r="H144" s="142"/>
      <c r="I144" s="164"/>
      <c r="J144" s="176"/>
      <c r="K144" s="177"/>
      <c r="L144" s="299"/>
      <c r="M144" s="144"/>
      <c r="N144" s="145"/>
      <c r="O144" s="180"/>
      <c r="P144" s="143"/>
      <c r="Q144" s="139"/>
      <c r="R144" s="146"/>
      <c r="S144" s="166"/>
      <c r="T144" s="147"/>
    </row>
    <row r="145" spans="2:20" ht="20.25" customHeight="1" x14ac:dyDescent="0.15">
      <c r="B145" s="136">
        <v>113</v>
      </c>
      <c r="C145" s="137"/>
      <c r="D145" s="138"/>
      <c r="E145" s="128"/>
      <c r="F145" s="140"/>
      <c r="G145" s="141"/>
      <c r="H145" s="142"/>
      <c r="I145" s="164"/>
      <c r="J145" s="176"/>
      <c r="K145" s="177"/>
      <c r="L145" s="299"/>
      <c r="M145" s="144"/>
      <c r="N145" s="145"/>
      <c r="O145" s="180"/>
      <c r="P145" s="143"/>
      <c r="Q145" s="139"/>
      <c r="R145" s="146"/>
      <c r="S145" s="166"/>
      <c r="T145" s="147"/>
    </row>
    <row r="146" spans="2:20" ht="20.25" customHeight="1" x14ac:dyDescent="0.15">
      <c r="B146" s="136">
        <v>114</v>
      </c>
      <c r="C146" s="137"/>
      <c r="D146" s="138"/>
      <c r="E146" s="139"/>
      <c r="F146" s="140"/>
      <c r="G146" s="141"/>
      <c r="H146" s="142"/>
      <c r="I146" s="164"/>
      <c r="J146" s="176"/>
      <c r="K146" s="177"/>
      <c r="L146" s="299"/>
      <c r="M146" s="144"/>
      <c r="N146" s="145"/>
      <c r="O146" s="180"/>
      <c r="P146" s="143"/>
      <c r="Q146" s="139"/>
      <c r="R146" s="146"/>
      <c r="S146" s="166"/>
      <c r="T146" s="147"/>
    </row>
    <row r="147" spans="2:20" ht="20.25" customHeight="1" x14ac:dyDescent="0.15">
      <c r="B147" s="136">
        <v>115</v>
      </c>
      <c r="C147" s="137"/>
      <c r="D147" s="138"/>
      <c r="E147" s="128"/>
      <c r="F147" s="140"/>
      <c r="G147" s="141"/>
      <c r="H147" s="142"/>
      <c r="I147" s="164"/>
      <c r="J147" s="176"/>
      <c r="K147" s="177"/>
      <c r="L147" s="299"/>
      <c r="M147" s="144"/>
      <c r="N147" s="145"/>
      <c r="O147" s="180"/>
      <c r="P147" s="143"/>
      <c r="Q147" s="139"/>
      <c r="R147" s="146"/>
      <c r="S147" s="166"/>
      <c r="T147" s="147"/>
    </row>
    <row r="148" spans="2:20" ht="20.25" customHeight="1" x14ac:dyDescent="0.15">
      <c r="B148" s="136">
        <v>116</v>
      </c>
      <c r="C148" s="137"/>
      <c r="D148" s="138"/>
      <c r="E148" s="139"/>
      <c r="F148" s="140"/>
      <c r="G148" s="141"/>
      <c r="H148" s="142"/>
      <c r="I148" s="164"/>
      <c r="J148" s="176"/>
      <c r="K148" s="177"/>
      <c r="L148" s="299"/>
      <c r="M148" s="144"/>
      <c r="N148" s="145"/>
      <c r="O148" s="180"/>
      <c r="P148" s="143"/>
      <c r="Q148" s="139"/>
      <c r="R148" s="146"/>
      <c r="S148" s="166"/>
      <c r="T148" s="147"/>
    </row>
    <row r="149" spans="2:20" ht="20.25" customHeight="1" x14ac:dyDescent="0.15">
      <c r="B149" s="136">
        <v>117</v>
      </c>
      <c r="C149" s="137"/>
      <c r="D149" s="138"/>
      <c r="E149" s="128"/>
      <c r="F149" s="140"/>
      <c r="G149" s="141"/>
      <c r="H149" s="142"/>
      <c r="I149" s="164"/>
      <c r="J149" s="176"/>
      <c r="K149" s="177"/>
      <c r="L149" s="299"/>
      <c r="M149" s="144"/>
      <c r="N149" s="145"/>
      <c r="O149" s="180"/>
      <c r="P149" s="143"/>
      <c r="Q149" s="139"/>
      <c r="R149" s="146"/>
      <c r="S149" s="166"/>
      <c r="T149" s="147"/>
    </row>
    <row r="150" spans="2:20" ht="20.25" customHeight="1" x14ac:dyDescent="0.15">
      <c r="B150" s="136">
        <v>118</v>
      </c>
      <c r="C150" s="137"/>
      <c r="D150" s="138"/>
      <c r="E150" s="139"/>
      <c r="F150" s="140"/>
      <c r="G150" s="141"/>
      <c r="H150" s="142"/>
      <c r="I150" s="164"/>
      <c r="J150" s="176"/>
      <c r="K150" s="177"/>
      <c r="L150" s="299"/>
      <c r="M150" s="144"/>
      <c r="N150" s="145"/>
      <c r="O150" s="180"/>
      <c r="P150" s="143"/>
      <c r="Q150" s="139"/>
      <c r="R150" s="146"/>
      <c r="S150" s="166"/>
      <c r="T150" s="147"/>
    </row>
    <row r="151" spans="2:20" ht="20.25" customHeight="1" x14ac:dyDescent="0.15">
      <c r="B151" s="136">
        <v>119</v>
      </c>
      <c r="C151" s="137"/>
      <c r="D151" s="138"/>
      <c r="E151" s="128"/>
      <c r="F151" s="140"/>
      <c r="G151" s="141"/>
      <c r="H151" s="142"/>
      <c r="I151" s="164"/>
      <c r="J151" s="176"/>
      <c r="K151" s="177"/>
      <c r="L151" s="299"/>
      <c r="M151" s="144"/>
      <c r="N151" s="145"/>
      <c r="O151" s="180"/>
      <c r="P151" s="143"/>
      <c r="Q151" s="139"/>
      <c r="R151" s="146"/>
      <c r="S151" s="166"/>
      <c r="T151" s="147"/>
    </row>
    <row r="152" spans="2:20" ht="20.25" customHeight="1" x14ac:dyDescent="0.15">
      <c r="B152" s="136">
        <v>120</v>
      </c>
      <c r="C152" s="137"/>
      <c r="D152" s="138"/>
      <c r="E152" s="139"/>
      <c r="F152" s="140"/>
      <c r="G152" s="141"/>
      <c r="H152" s="142"/>
      <c r="I152" s="164"/>
      <c r="J152" s="176"/>
      <c r="K152" s="177"/>
      <c r="L152" s="299"/>
      <c r="M152" s="144"/>
      <c r="N152" s="145"/>
      <c r="O152" s="180"/>
      <c r="P152" s="143"/>
      <c r="Q152" s="139"/>
      <c r="R152" s="146"/>
      <c r="S152" s="166"/>
      <c r="T152" s="147"/>
    </row>
    <row r="153" spans="2:20" ht="20.25" customHeight="1" x14ac:dyDescent="0.15">
      <c r="B153" s="136">
        <v>121</v>
      </c>
      <c r="C153" s="137"/>
      <c r="D153" s="138"/>
      <c r="E153" s="128"/>
      <c r="F153" s="140"/>
      <c r="G153" s="141"/>
      <c r="H153" s="142"/>
      <c r="I153" s="164"/>
      <c r="J153" s="176"/>
      <c r="K153" s="177"/>
      <c r="L153" s="299"/>
      <c r="M153" s="144"/>
      <c r="N153" s="145"/>
      <c r="O153" s="180"/>
      <c r="P153" s="143"/>
      <c r="Q153" s="139"/>
      <c r="R153" s="146"/>
      <c r="S153" s="166"/>
      <c r="T153" s="147"/>
    </row>
    <row r="154" spans="2:20" ht="20.25" customHeight="1" x14ac:dyDescent="0.15">
      <c r="B154" s="136">
        <v>122</v>
      </c>
      <c r="C154" s="137"/>
      <c r="D154" s="138"/>
      <c r="E154" s="139"/>
      <c r="F154" s="140"/>
      <c r="G154" s="141"/>
      <c r="H154" s="142"/>
      <c r="I154" s="164"/>
      <c r="J154" s="176"/>
      <c r="K154" s="177"/>
      <c r="L154" s="299"/>
      <c r="M154" s="144"/>
      <c r="N154" s="145"/>
      <c r="O154" s="180"/>
      <c r="P154" s="143"/>
      <c r="Q154" s="139"/>
      <c r="R154" s="146"/>
      <c r="S154" s="166"/>
      <c r="T154" s="147"/>
    </row>
    <row r="155" spans="2:20" ht="20.25" customHeight="1" x14ac:dyDescent="0.15">
      <c r="B155" s="136">
        <v>123</v>
      </c>
      <c r="C155" s="137"/>
      <c r="D155" s="138"/>
      <c r="E155" s="128"/>
      <c r="F155" s="140"/>
      <c r="G155" s="141"/>
      <c r="H155" s="142"/>
      <c r="I155" s="164"/>
      <c r="J155" s="176"/>
      <c r="K155" s="177"/>
      <c r="L155" s="299"/>
      <c r="M155" s="144"/>
      <c r="N155" s="145"/>
      <c r="O155" s="180"/>
      <c r="P155" s="143"/>
      <c r="Q155" s="139"/>
      <c r="R155" s="146"/>
      <c r="S155" s="166"/>
      <c r="T155" s="147"/>
    </row>
    <row r="156" spans="2:20" ht="20.25" customHeight="1" x14ac:dyDescent="0.15">
      <c r="B156" s="136">
        <v>124</v>
      </c>
      <c r="C156" s="137"/>
      <c r="D156" s="138"/>
      <c r="E156" s="139"/>
      <c r="F156" s="140"/>
      <c r="G156" s="141"/>
      <c r="H156" s="142"/>
      <c r="I156" s="164"/>
      <c r="J156" s="176"/>
      <c r="K156" s="177"/>
      <c r="L156" s="299"/>
      <c r="M156" s="144"/>
      <c r="N156" s="145"/>
      <c r="O156" s="180"/>
      <c r="P156" s="143"/>
      <c r="Q156" s="139"/>
      <c r="R156" s="146"/>
      <c r="S156" s="166"/>
      <c r="T156" s="147"/>
    </row>
    <row r="157" spans="2:20" ht="20.25" customHeight="1" x14ac:dyDescent="0.15">
      <c r="B157" s="136">
        <v>125</v>
      </c>
      <c r="C157" s="137"/>
      <c r="D157" s="138"/>
      <c r="E157" s="128"/>
      <c r="F157" s="140"/>
      <c r="G157" s="141"/>
      <c r="H157" s="142"/>
      <c r="I157" s="164"/>
      <c r="J157" s="176"/>
      <c r="K157" s="177"/>
      <c r="L157" s="299"/>
      <c r="M157" s="144"/>
      <c r="N157" s="145"/>
      <c r="O157" s="180"/>
      <c r="P157" s="143"/>
      <c r="Q157" s="139"/>
      <c r="R157" s="146"/>
      <c r="S157" s="166"/>
      <c r="T157" s="147"/>
    </row>
    <row r="158" spans="2:20" ht="20.25" customHeight="1" x14ac:dyDescent="0.15">
      <c r="B158" s="136">
        <v>126</v>
      </c>
      <c r="C158" s="137"/>
      <c r="D158" s="138"/>
      <c r="E158" s="139"/>
      <c r="F158" s="140"/>
      <c r="G158" s="141"/>
      <c r="H158" s="142"/>
      <c r="I158" s="164"/>
      <c r="J158" s="176"/>
      <c r="K158" s="177"/>
      <c r="L158" s="299"/>
      <c r="M158" s="144"/>
      <c r="N158" s="145"/>
      <c r="O158" s="180"/>
      <c r="P158" s="143"/>
      <c r="Q158" s="139"/>
      <c r="R158" s="146"/>
      <c r="S158" s="166"/>
      <c r="T158" s="147"/>
    </row>
    <row r="159" spans="2:20" ht="20.25" customHeight="1" x14ac:dyDescent="0.15">
      <c r="B159" s="136">
        <v>127</v>
      </c>
      <c r="C159" s="137"/>
      <c r="D159" s="138"/>
      <c r="E159" s="128"/>
      <c r="F159" s="140"/>
      <c r="G159" s="141"/>
      <c r="H159" s="142"/>
      <c r="I159" s="164"/>
      <c r="J159" s="176"/>
      <c r="K159" s="177"/>
      <c r="L159" s="299"/>
      <c r="M159" s="144"/>
      <c r="N159" s="145"/>
      <c r="O159" s="180"/>
      <c r="P159" s="143"/>
      <c r="Q159" s="139"/>
      <c r="R159" s="146"/>
      <c r="S159" s="166"/>
      <c r="T159" s="147"/>
    </row>
    <row r="160" spans="2:20" ht="20.25" customHeight="1" x14ac:dyDescent="0.15">
      <c r="B160" s="136">
        <v>128</v>
      </c>
      <c r="C160" s="137"/>
      <c r="D160" s="138"/>
      <c r="E160" s="139"/>
      <c r="F160" s="140"/>
      <c r="G160" s="141"/>
      <c r="H160" s="142"/>
      <c r="I160" s="164"/>
      <c r="J160" s="176"/>
      <c r="K160" s="177"/>
      <c r="L160" s="299"/>
      <c r="M160" s="144"/>
      <c r="N160" s="145"/>
      <c r="O160" s="180"/>
      <c r="P160" s="143"/>
      <c r="Q160" s="139"/>
      <c r="R160" s="146"/>
      <c r="S160" s="166"/>
      <c r="T160" s="147"/>
    </row>
    <row r="161" spans="2:20" ht="20.25" customHeight="1" x14ac:dyDescent="0.15">
      <c r="B161" s="136">
        <v>129</v>
      </c>
      <c r="C161" s="137"/>
      <c r="D161" s="138"/>
      <c r="E161" s="128"/>
      <c r="F161" s="140"/>
      <c r="G161" s="141"/>
      <c r="H161" s="142"/>
      <c r="I161" s="164"/>
      <c r="J161" s="176"/>
      <c r="K161" s="177"/>
      <c r="L161" s="299"/>
      <c r="M161" s="144"/>
      <c r="N161" s="145"/>
      <c r="O161" s="180"/>
      <c r="P161" s="143"/>
      <c r="Q161" s="139"/>
      <c r="R161" s="146"/>
      <c r="S161" s="166"/>
      <c r="T161" s="147"/>
    </row>
    <row r="162" spans="2:20" ht="20.25" customHeight="1" x14ac:dyDescent="0.15">
      <c r="B162" s="136">
        <v>130</v>
      </c>
      <c r="C162" s="137"/>
      <c r="D162" s="138"/>
      <c r="E162" s="139"/>
      <c r="F162" s="140"/>
      <c r="G162" s="141"/>
      <c r="H162" s="142"/>
      <c r="I162" s="164"/>
      <c r="J162" s="176"/>
      <c r="K162" s="177"/>
      <c r="L162" s="299"/>
      <c r="M162" s="144"/>
      <c r="N162" s="145"/>
      <c r="O162" s="180"/>
      <c r="P162" s="143"/>
      <c r="Q162" s="139"/>
      <c r="R162" s="146"/>
      <c r="S162" s="166"/>
      <c r="T162" s="147"/>
    </row>
    <row r="163" spans="2:20" ht="20.25" customHeight="1" x14ac:dyDescent="0.15">
      <c r="B163" s="136">
        <v>131</v>
      </c>
      <c r="C163" s="137"/>
      <c r="D163" s="138"/>
      <c r="E163" s="128"/>
      <c r="F163" s="140"/>
      <c r="G163" s="141"/>
      <c r="H163" s="142"/>
      <c r="I163" s="164"/>
      <c r="J163" s="176"/>
      <c r="K163" s="177"/>
      <c r="L163" s="299"/>
      <c r="M163" s="144"/>
      <c r="N163" s="145"/>
      <c r="O163" s="180"/>
      <c r="P163" s="143"/>
      <c r="Q163" s="139"/>
      <c r="R163" s="146"/>
      <c r="S163" s="166"/>
      <c r="T163" s="147"/>
    </row>
    <row r="164" spans="2:20" ht="20.25" customHeight="1" x14ac:dyDescent="0.15">
      <c r="B164" s="136">
        <v>132</v>
      </c>
      <c r="C164" s="137"/>
      <c r="D164" s="138"/>
      <c r="E164" s="139"/>
      <c r="F164" s="140"/>
      <c r="G164" s="141"/>
      <c r="H164" s="142"/>
      <c r="I164" s="164"/>
      <c r="J164" s="176"/>
      <c r="K164" s="177"/>
      <c r="L164" s="299"/>
      <c r="M164" s="144"/>
      <c r="N164" s="145"/>
      <c r="O164" s="180"/>
      <c r="P164" s="143"/>
      <c r="Q164" s="139"/>
      <c r="R164" s="146"/>
      <c r="S164" s="166"/>
      <c r="T164" s="147"/>
    </row>
    <row r="165" spans="2:20" ht="20.25" customHeight="1" x14ac:dyDescent="0.15">
      <c r="B165" s="136">
        <v>133</v>
      </c>
      <c r="C165" s="137"/>
      <c r="D165" s="138"/>
      <c r="E165" s="128"/>
      <c r="F165" s="140"/>
      <c r="G165" s="141"/>
      <c r="H165" s="142"/>
      <c r="I165" s="164"/>
      <c r="J165" s="176"/>
      <c r="K165" s="177"/>
      <c r="L165" s="299"/>
      <c r="M165" s="144"/>
      <c r="N165" s="145"/>
      <c r="O165" s="180"/>
      <c r="P165" s="143"/>
      <c r="Q165" s="139"/>
      <c r="R165" s="146"/>
      <c r="S165" s="166"/>
      <c r="T165" s="147"/>
    </row>
    <row r="166" spans="2:20" ht="20.25" customHeight="1" x14ac:dyDescent="0.15">
      <c r="B166" s="136">
        <v>134</v>
      </c>
      <c r="C166" s="137"/>
      <c r="D166" s="138"/>
      <c r="E166" s="139"/>
      <c r="F166" s="140"/>
      <c r="G166" s="141"/>
      <c r="H166" s="142"/>
      <c r="I166" s="164"/>
      <c r="J166" s="176"/>
      <c r="K166" s="177"/>
      <c r="L166" s="299"/>
      <c r="M166" s="144"/>
      <c r="N166" s="145"/>
      <c r="O166" s="180"/>
      <c r="P166" s="143"/>
      <c r="Q166" s="139"/>
      <c r="R166" s="146"/>
      <c r="S166" s="166"/>
      <c r="T166" s="147"/>
    </row>
    <row r="167" spans="2:20" ht="20.25" customHeight="1" x14ac:dyDescent="0.15">
      <c r="B167" s="136">
        <v>135</v>
      </c>
      <c r="C167" s="137"/>
      <c r="D167" s="138"/>
      <c r="E167" s="128"/>
      <c r="F167" s="140"/>
      <c r="G167" s="141"/>
      <c r="H167" s="142"/>
      <c r="I167" s="164"/>
      <c r="J167" s="176"/>
      <c r="K167" s="177"/>
      <c r="L167" s="299"/>
      <c r="M167" s="144"/>
      <c r="N167" s="145"/>
      <c r="O167" s="180"/>
      <c r="P167" s="143"/>
      <c r="Q167" s="139"/>
      <c r="R167" s="146"/>
      <c r="S167" s="166"/>
      <c r="T167" s="147"/>
    </row>
    <row r="168" spans="2:20" ht="20.25" customHeight="1" x14ac:dyDescent="0.15">
      <c r="B168" s="136">
        <v>136</v>
      </c>
      <c r="C168" s="137"/>
      <c r="D168" s="138"/>
      <c r="E168" s="139"/>
      <c r="F168" s="140"/>
      <c r="G168" s="141"/>
      <c r="H168" s="142"/>
      <c r="I168" s="164"/>
      <c r="J168" s="176"/>
      <c r="K168" s="177"/>
      <c r="L168" s="299"/>
      <c r="M168" s="144"/>
      <c r="N168" s="145"/>
      <c r="O168" s="180"/>
      <c r="P168" s="143"/>
      <c r="Q168" s="139"/>
      <c r="R168" s="146"/>
      <c r="S168" s="166"/>
      <c r="T168" s="147"/>
    </row>
    <row r="169" spans="2:20" ht="20.25" customHeight="1" x14ac:dyDescent="0.15">
      <c r="B169" s="136">
        <v>137</v>
      </c>
      <c r="C169" s="137"/>
      <c r="D169" s="138"/>
      <c r="E169" s="128"/>
      <c r="F169" s="140"/>
      <c r="G169" s="141"/>
      <c r="H169" s="142"/>
      <c r="I169" s="164"/>
      <c r="J169" s="176"/>
      <c r="K169" s="177"/>
      <c r="L169" s="299"/>
      <c r="M169" s="144"/>
      <c r="N169" s="145"/>
      <c r="O169" s="180"/>
      <c r="P169" s="143"/>
      <c r="Q169" s="139"/>
      <c r="R169" s="146"/>
      <c r="S169" s="166"/>
      <c r="T169" s="147"/>
    </row>
    <row r="170" spans="2:20" ht="20.25" customHeight="1" x14ac:dyDescent="0.15">
      <c r="B170" s="136">
        <v>138</v>
      </c>
      <c r="C170" s="137"/>
      <c r="D170" s="138"/>
      <c r="E170" s="139"/>
      <c r="F170" s="140"/>
      <c r="G170" s="141"/>
      <c r="H170" s="142"/>
      <c r="I170" s="164"/>
      <c r="J170" s="176"/>
      <c r="K170" s="177"/>
      <c r="L170" s="299"/>
      <c r="M170" s="144"/>
      <c r="N170" s="145"/>
      <c r="O170" s="180"/>
      <c r="P170" s="143"/>
      <c r="Q170" s="139"/>
      <c r="R170" s="146"/>
      <c r="S170" s="166"/>
      <c r="T170" s="147"/>
    </row>
    <row r="171" spans="2:20" ht="20.25" customHeight="1" x14ac:dyDescent="0.15">
      <c r="B171" s="136">
        <v>139</v>
      </c>
      <c r="C171" s="137"/>
      <c r="D171" s="138"/>
      <c r="E171" s="128"/>
      <c r="F171" s="140"/>
      <c r="G171" s="141"/>
      <c r="H171" s="142"/>
      <c r="I171" s="164"/>
      <c r="J171" s="176"/>
      <c r="K171" s="177"/>
      <c r="L171" s="299"/>
      <c r="M171" s="144"/>
      <c r="N171" s="145"/>
      <c r="O171" s="180"/>
      <c r="P171" s="143"/>
      <c r="Q171" s="139"/>
      <c r="R171" s="146"/>
      <c r="S171" s="166"/>
      <c r="T171" s="147"/>
    </row>
    <row r="172" spans="2:20" ht="20.25" customHeight="1" x14ac:dyDescent="0.15">
      <c r="B172" s="136">
        <v>140</v>
      </c>
      <c r="C172" s="137"/>
      <c r="D172" s="138"/>
      <c r="E172" s="139"/>
      <c r="F172" s="140"/>
      <c r="G172" s="141"/>
      <c r="H172" s="142"/>
      <c r="I172" s="164"/>
      <c r="J172" s="176"/>
      <c r="K172" s="177"/>
      <c r="L172" s="299"/>
      <c r="M172" s="144"/>
      <c r="N172" s="145"/>
      <c r="O172" s="180"/>
      <c r="P172" s="143"/>
      <c r="Q172" s="139"/>
      <c r="R172" s="146"/>
      <c r="S172" s="166"/>
      <c r="T172" s="147"/>
    </row>
    <row r="173" spans="2:20" ht="20.25" customHeight="1" x14ac:dyDescent="0.15">
      <c r="B173" s="136">
        <v>141</v>
      </c>
      <c r="C173" s="137"/>
      <c r="D173" s="138"/>
      <c r="E173" s="128"/>
      <c r="F173" s="140"/>
      <c r="G173" s="141"/>
      <c r="H173" s="142"/>
      <c r="I173" s="164"/>
      <c r="J173" s="176"/>
      <c r="K173" s="177"/>
      <c r="L173" s="299"/>
      <c r="M173" s="144"/>
      <c r="N173" s="145"/>
      <c r="O173" s="180"/>
      <c r="P173" s="143"/>
      <c r="Q173" s="139"/>
      <c r="R173" s="146"/>
      <c r="S173" s="166"/>
      <c r="T173" s="147"/>
    </row>
    <row r="174" spans="2:20" ht="20.25" customHeight="1" x14ac:dyDescent="0.15">
      <c r="B174" s="136">
        <v>142</v>
      </c>
      <c r="C174" s="137"/>
      <c r="D174" s="138"/>
      <c r="E174" s="139"/>
      <c r="F174" s="140"/>
      <c r="G174" s="141"/>
      <c r="H174" s="142"/>
      <c r="I174" s="164"/>
      <c r="J174" s="176"/>
      <c r="K174" s="177"/>
      <c r="L174" s="299"/>
      <c r="M174" s="144"/>
      <c r="N174" s="145"/>
      <c r="O174" s="180"/>
      <c r="P174" s="143"/>
      <c r="Q174" s="139"/>
      <c r="R174" s="146"/>
      <c r="S174" s="166"/>
      <c r="T174" s="147"/>
    </row>
    <row r="175" spans="2:20" ht="20.25" customHeight="1" x14ac:dyDescent="0.15">
      <c r="B175" s="136">
        <v>143</v>
      </c>
      <c r="C175" s="137"/>
      <c r="D175" s="138"/>
      <c r="E175" s="128"/>
      <c r="F175" s="140"/>
      <c r="G175" s="141"/>
      <c r="H175" s="142"/>
      <c r="I175" s="164"/>
      <c r="J175" s="176"/>
      <c r="K175" s="177"/>
      <c r="L175" s="299"/>
      <c r="M175" s="144"/>
      <c r="N175" s="145"/>
      <c r="O175" s="180"/>
      <c r="P175" s="143"/>
      <c r="Q175" s="139"/>
      <c r="R175" s="146"/>
      <c r="S175" s="166"/>
      <c r="T175" s="147"/>
    </row>
    <row r="176" spans="2:20" ht="20.25" customHeight="1" x14ac:dyDescent="0.15">
      <c r="B176" s="136">
        <v>144</v>
      </c>
      <c r="C176" s="137"/>
      <c r="D176" s="138"/>
      <c r="E176" s="139"/>
      <c r="F176" s="140"/>
      <c r="G176" s="141"/>
      <c r="H176" s="142"/>
      <c r="I176" s="164"/>
      <c r="J176" s="176"/>
      <c r="K176" s="177"/>
      <c r="L176" s="299"/>
      <c r="M176" s="144"/>
      <c r="N176" s="145"/>
      <c r="O176" s="180"/>
      <c r="P176" s="143"/>
      <c r="Q176" s="139"/>
      <c r="R176" s="146"/>
      <c r="S176" s="166"/>
      <c r="T176" s="147"/>
    </row>
    <row r="177" spans="2:20" ht="20.25" customHeight="1" x14ac:dyDescent="0.15">
      <c r="B177" s="136">
        <v>145</v>
      </c>
      <c r="C177" s="137"/>
      <c r="D177" s="138"/>
      <c r="E177" s="128"/>
      <c r="F177" s="140"/>
      <c r="G177" s="141"/>
      <c r="H177" s="142"/>
      <c r="I177" s="164"/>
      <c r="J177" s="176"/>
      <c r="K177" s="177"/>
      <c r="L177" s="299"/>
      <c r="M177" s="144"/>
      <c r="N177" s="145"/>
      <c r="O177" s="180"/>
      <c r="P177" s="143"/>
      <c r="Q177" s="139"/>
      <c r="R177" s="146"/>
      <c r="S177" s="166"/>
      <c r="T177" s="147"/>
    </row>
    <row r="178" spans="2:20" ht="20.25" customHeight="1" x14ac:dyDescent="0.15">
      <c r="B178" s="136">
        <v>146</v>
      </c>
      <c r="C178" s="137"/>
      <c r="D178" s="138"/>
      <c r="E178" s="139"/>
      <c r="F178" s="140"/>
      <c r="G178" s="141"/>
      <c r="H178" s="142"/>
      <c r="I178" s="164"/>
      <c r="J178" s="176"/>
      <c r="K178" s="177"/>
      <c r="L178" s="299"/>
      <c r="M178" s="144"/>
      <c r="N178" s="145"/>
      <c r="O178" s="180"/>
      <c r="P178" s="143"/>
      <c r="Q178" s="139"/>
      <c r="R178" s="146"/>
      <c r="S178" s="166"/>
      <c r="T178" s="147"/>
    </row>
    <row r="179" spans="2:20" ht="20.25" customHeight="1" x14ac:dyDescent="0.15">
      <c r="B179" s="136">
        <v>147</v>
      </c>
      <c r="C179" s="137"/>
      <c r="D179" s="138"/>
      <c r="E179" s="128"/>
      <c r="F179" s="140"/>
      <c r="G179" s="141"/>
      <c r="H179" s="142"/>
      <c r="I179" s="164"/>
      <c r="J179" s="176"/>
      <c r="K179" s="177"/>
      <c r="L179" s="299"/>
      <c r="M179" s="144"/>
      <c r="N179" s="145"/>
      <c r="O179" s="180"/>
      <c r="P179" s="143"/>
      <c r="Q179" s="139"/>
      <c r="R179" s="146"/>
      <c r="S179" s="166"/>
      <c r="T179" s="147"/>
    </row>
    <row r="180" spans="2:20" ht="20.25" customHeight="1" x14ac:dyDescent="0.15">
      <c r="B180" s="136">
        <v>148</v>
      </c>
      <c r="C180" s="137"/>
      <c r="D180" s="138"/>
      <c r="E180" s="139"/>
      <c r="F180" s="140"/>
      <c r="G180" s="141"/>
      <c r="H180" s="142"/>
      <c r="I180" s="164"/>
      <c r="J180" s="176"/>
      <c r="K180" s="177"/>
      <c r="L180" s="299"/>
      <c r="M180" s="144"/>
      <c r="N180" s="145"/>
      <c r="O180" s="180"/>
      <c r="P180" s="143"/>
      <c r="Q180" s="139"/>
      <c r="R180" s="146"/>
      <c r="S180" s="166"/>
      <c r="T180" s="147"/>
    </row>
    <row r="181" spans="2:20" ht="20.25" customHeight="1" x14ac:dyDescent="0.15">
      <c r="B181" s="136">
        <v>149</v>
      </c>
      <c r="C181" s="137"/>
      <c r="D181" s="138"/>
      <c r="E181" s="128"/>
      <c r="F181" s="140"/>
      <c r="G181" s="141"/>
      <c r="H181" s="142"/>
      <c r="I181" s="164"/>
      <c r="J181" s="176"/>
      <c r="K181" s="177"/>
      <c r="L181" s="299"/>
      <c r="M181" s="144"/>
      <c r="N181" s="145"/>
      <c r="O181" s="180"/>
      <c r="P181" s="143"/>
      <c r="Q181" s="139"/>
      <c r="R181" s="146"/>
      <c r="S181" s="166"/>
      <c r="T181" s="147"/>
    </row>
    <row r="182" spans="2:20" ht="20.25" customHeight="1" x14ac:dyDescent="0.15">
      <c r="B182" s="136">
        <v>150</v>
      </c>
      <c r="C182" s="137"/>
      <c r="D182" s="138"/>
      <c r="E182" s="139"/>
      <c r="F182" s="140"/>
      <c r="G182" s="141"/>
      <c r="H182" s="142"/>
      <c r="I182" s="164"/>
      <c r="J182" s="176"/>
      <c r="K182" s="177"/>
      <c r="L182" s="299"/>
      <c r="M182" s="144"/>
      <c r="N182" s="145"/>
      <c r="O182" s="180"/>
      <c r="P182" s="143"/>
      <c r="Q182" s="139"/>
      <c r="R182" s="146"/>
      <c r="S182" s="166"/>
      <c r="T182" s="147"/>
    </row>
    <row r="183" spans="2:20" ht="20.25" customHeight="1" x14ac:dyDescent="0.15">
      <c r="B183" s="136">
        <v>151</v>
      </c>
      <c r="C183" s="137"/>
      <c r="D183" s="138"/>
      <c r="E183" s="128"/>
      <c r="F183" s="140"/>
      <c r="G183" s="141"/>
      <c r="H183" s="142"/>
      <c r="I183" s="164"/>
      <c r="J183" s="176"/>
      <c r="K183" s="177"/>
      <c r="L183" s="299"/>
      <c r="M183" s="144"/>
      <c r="N183" s="145"/>
      <c r="O183" s="180"/>
      <c r="P183" s="143"/>
      <c r="Q183" s="139"/>
      <c r="R183" s="146"/>
      <c r="S183" s="166"/>
      <c r="T183" s="147"/>
    </row>
    <row r="184" spans="2:20" ht="20.25" customHeight="1" x14ac:dyDescent="0.15">
      <c r="B184" s="136">
        <v>152</v>
      </c>
      <c r="C184" s="137"/>
      <c r="D184" s="138"/>
      <c r="E184" s="139"/>
      <c r="F184" s="140"/>
      <c r="G184" s="141"/>
      <c r="H184" s="142"/>
      <c r="I184" s="164"/>
      <c r="J184" s="176"/>
      <c r="K184" s="177"/>
      <c r="L184" s="299"/>
      <c r="M184" s="144"/>
      <c r="N184" s="145"/>
      <c r="O184" s="180"/>
      <c r="P184" s="143"/>
      <c r="Q184" s="139"/>
      <c r="R184" s="146"/>
      <c r="S184" s="166"/>
      <c r="T184" s="147"/>
    </row>
    <row r="185" spans="2:20" ht="20.25" customHeight="1" x14ac:dyDescent="0.15">
      <c r="B185" s="136">
        <v>153</v>
      </c>
      <c r="C185" s="137"/>
      <c r="D185" s="138"/>
      <c r="E185" s="128"/>
      <c r="F185" s="140"/>
      <c r="G185" s="141"/>
      <c r="H185" s="142"/>
      <c r="I185" s="164"/>
      <c r="J185" s="176"/>
      <c r="K185" s="177"/>
      <c r="L185" s="299"/>
      <c r="M185" s="144"/>
      <c r="N185" s="145"/>
      <c r="O185" s="180"/>
      <c r="P185" s="143"/>
      <c r="Q185" s="139"/>
      <c r="R185" s="146"/>
      <c r="S185" s="166"/>
      <c r="T185" s="147"/>
    </row>
    <row r="186" spans="2:20" ht="20.25" customHeight="1" x14ac:dyDescent="0.15">
      <c r="B186" s="136">
        <v>154</v>
      </c>
      <c r="C186" s="137"/>
      <c r="D186" s="138"/>
      <c r="E186" s="139"/>
      <c r="F186" s="140"/>
      <c r="G186" s="141"/>
      <c r="H186" s="142"/>
      <c r="I186" s="164"/>
      <c r="J186" s="176"/>
      <c r="K186" s="177"/>
      <c r="L186" s="299"/>
      <c r="M186" s="144"/>
      <c r="N186" s="145"/>
      <c r="O186" s="180"/>
      <c r="P186" s="143"/>
      <c r="Q186" s="139"/>
      <c r="R186" s="146"/>
      <c r="S186" s="166"/>
      <c r="T186" s="147"/>
    </row>
    <row r="187" spans="2:20" ht="20.25" customHeight="1" x14ac:dyDescent="0.15">
      <c r="B187" s="136">
        <v>155</v>
      </c>
      <c r="C187" s="137"/>
      <c r="D187" s="138"/>
      <c r="E187" s="128"/>
      <c r="F187" s="140"/>
      <c r="G187" s="141"/>
      <c r="H187" s="142"/>
      <c r="I187" s="164"/>
      <c r="J187" s="176"/>
      <c r="K187" s="177"/>
      <c r="L187" s="299"/>
      <c r="M187" s="144"/>
      <c r="N187" s="145"/>
      <c r="O187" s="180"/>
      <c r="P187" s="143"/>
      <c r="Q187" s="139"/>
      <c r="R187" s="146"/>
      <c r="S187" s="166"/>
      <c r="T187" s="147"/>
    </row>
    <row r="188" spans="2:20" ht="20.25" customHeight="1" x14ac:dyDescent="0.15">
      <c r="B188" s="136">
        <v>156</v>
      </c>
      <c r="C188" s="137"/>
      <c r="D188" s="138"/>
      <c r="E188" s="139"/>
      <c r="F188" s="140"/>
      <c r="G188" s="141"/>
      <c r="H188" s="142"/>
      <c r="I188" s="164"/>
      <c r="J188" s="176"/>
      <c r="K188" s="177"/>
      <c r="L188" s="299"/>
      <c r="M188" s="144"/>
      <c r="N188" s="145"/>
      <c r="O188" s="180"/>
      <c r="P188" s="143"/>
      <c r="Q188" s="139"/>
      <c r="R188" s="146"/>
      <c r="S188" s="166"/>
      <c r="T188" s="147"/>
    </row>
    <row r="189" spans="2:20" ht="20.25" customHeight="1" x14ac:dyDescent="0.15">
      <c r="B189" s="136">
        <v>157</v>
      </c>
      <c r="C189" s="137"/>
      <c r="D189" s="138"/>
      <c r="E189" s="128"/>
      <c r="F189" s="140"/>
      <c r="G189" s="141"/>
      <c r="H189" s="142"/>
      <c r="I189" s="164"/>
      <c r="J189" s="176"/>
      <c r="K189" s="177"/>
      <c r="L189" s="299"/>
      <c r="M189" s="144"/>
      <c r="N189" s="145"/>
      <c r="O189" s="180"/>
      <c r="P189" s="143"/>
      <c r="Q189" s="139"/>
      <c r="R189" s="146"/>
      <c r="S189" s="166"/>
      <c r="T189" s="147"/>
    </row>
    <row r="190" spans="2:20" ht="20.25" customHeight="1" x14ac:dyDescent="0.15">
      <c r="B190" s="136">
        <v>158</v>
      </c>
      <c r="C190" s="137"/>
      <c r="D190" s="138"/>
      <c r="E190" s="139"/>
      <c r="F190" s="140"/>
      <c r="G190" s="141"/>
      <c r="H190" s="142"/>
      <c r="I190" s="164"/>
      <c r="J190" s="176"/>
      <c r="K190" s="177"/>
      <c r="L190" s="299"/>
      <c r="M190" s="144"/>
      <c r="N190" s="145"/>
      <c r="O190" s="180"/>
      <c r="P190" s="143"/>
      <c r="Q190" s="139"/>
      <c r="R190" s="146"/>
      <c r="S190" s="166"/>
      <c r="T190" s="147"/>
    </row>
    <row r="191" spans="2:20" ht="20.25" customHeight="1" x14ac:dyDescent="0.15">
      <c r="B191" s="136">
        <v>159</v>
      </c>
      <c r="C191" s="137"/>
      <c r="D191" s="138"/>
      <c r="E191" s="128"/>
      <c r="F191" s="140"/>
      <c r="G191" s="141"/>
      <c r="H191" s="142"/>
      <c r="I191" s="164"/>
      <c r="J191" s="176"/>
      <c r="K191" s="177"/>
      <c r="L191" s="299"/>
      <c r="M191" s="144"/>
      <c r="N191" s="145"/>
      <c r="O191" s="180"/>
      <c r="P191" s="143"/>
      <c r="Q191" s="139"/>
      <c r="R191" s="146"/>
      <c r="S191" s="166"/>
      <c r="T191" s="147"/>
    </row>
    <row r="192" spans="2:20" ht="20.25" customHeight="1" x14ac:dyDescent="0.15">
      <c r="B192" s="136">
        <v>160</v>
      </c>
      <c r="C192" s="137"/>
      <c r="D192" s="138"/>
      <c r="E192" s="139"/>
      <c r="F192" s="140"/>
      <c r="G192" s="141"/>
      <c r="H192" s="142"/>
      <c r="I192" s="164"/>
      <c r="J192" s="176"/>
      <c r="K192" s="177"/>
      <c r="L192" s="299"/>
      <c r="M192" s="144"/>
      <c r="N192" s="145"/>
      <c r="O192" s="180"/>
      <c r="P192" s="143"/>
      <c r="Q192" s="139"/>
      <c r="R192" s="146"/>
      <c r="S192" s="166"/>
      <c r="T192" s="147"/>
    </row>
    <row r="193" spans="2:20" ht="20.25" customHeight="1" x14ac:dyDescent="0.15">
      <c r="B193" s="136">
        <v>161</v>
      </c>
      <c r="C193" s="137"/>
      <c r="D193" s="138"/>
      <c r="E193" s="128"/>
      <c r="F193" s="140"/>
      <c r="G193" s="141"/>
      <c r="H193" s="142"/>
      <c r="I193" s="164"/>
      <c r="J193" s="176"/>
      <c r="K193" s="177"/>
      <c r="L193" s="299"/>
      <c r="M193" s="144"/>
      <c r="N193" s="145"/>
      <c r="O193" s="180"/>
      <c r="P193" s="143"/>
      <c r="Q193" s="139"/>
      <c r="R193" s="146"/>
      <c r="S193" s="166"/>
      <c r="T193" s="147"/>
    </row>
    <row r="194" spans="2:20" ht="20.25" customHeight="1" x14ac:dyDescent="0.15">
      <c r="B194" s="136">
        <v>162</v>
      </c>
      <c r="C194" s="137"/>
      <c r="D194" s="138"/>
      <c r="E194" s="139"/>
      <c r="F194" s="140"/>
      <c r="G194" s="141"/>
      <c r="H194" s="142"/>
      <c r="I194" s="164"/>
      <c r="J194" s="176"/>
      <c r="K194" s="177"/>
      <c r="L194" s="299"/>
      <c r="M194" s="144"/>
      <c r="N194" s="145"/>
      <c r="O194" s="180"/>
      <c r="P194" s="143"/>
      <c r="Q194" s="139"/>
      <c r="R194" s="146"/>
      <c r="S194" s="166"/>
      <c r="T194" s="147"/>
    </row>
    <row r="195" spans="2:20" ht="20.25" customHeight="1" x14ac:dyDescent="0.15">
      <c r="B195" s="136">
        <v>163</v>
      </c>
      <c r="C195" s="137"/>
      <c r="D195" s="138"/>
      <c r="E195" s="128"/>
      <c r="F195" s="140"/>
      <c r="G195" s="141"/>
      <c r="H195" s="142"/>
      <c r="I195" s="164"/>
      <c r="J195" s="176"/>
      <c r="K195" s="177"/>
      <c r="L195" s="299"/>
      <c r="M195" s="144"/>
      <c r="N195" s="145"/>
      <c r="O195" s="180"/>
      <c r="P195" s="143"/>
      <c r="Q195" s="139"/>
      <c r="R195" s="146"/>
      <c r="S195" s="166"/>
      <c r="T195" s="147"/>
    </row>
    <row r="196" spans="2:20" ht="20.25" customHeight="1" x14ac:dyDescent="0.15">
      <c r="B196" s="136">
        <v>164</v>
      </c>
      <c r="C196" s="137"/>
      <c r="D196" s="138"/>
      <c r="E196" s="139"/>
      <c r="F196" s="140"/>
      <c r="G196" s="141"/>
      <c r="H196" s="142"/>
      <c r="I196" s="164"/>
      <c r="J196" s="176"/>
      <c r="K196" s="177"/>
      <c r="L196" s="299"/>
      <c r="M196" s="144"/>
      <c r="N196" s="145"/>
      <c r="O196" s="180"/>
      <c r="P196" s="143"/>
      <c r="Q196" s="139"/>
      <c r="R196" s="146"/>
      <c r="S196" s="166"/>
      <c r="T196" s="147"/>
    </row>
    <row r="197" spans="2:20" ht="20.25" customHeight="1" x14ac:dyDescent="0.15">
      <c r="B197" s="136">
        <v>165</v>
      </c>
      <c r="C197" s="137"/>
      <c r="D197" s="138"/>
      <c r="E197" s="128"/>
      <c r="F197" s="140"/>
      <c r="G197" s="141"/>
      <c r="H197" s="142"/>
      <c r="I197" s="164"/>
      <c r="J197" s="176"/>
      <c r="K197" s="177"/>
      <c r="L197" s="299"/>
      <c r="M197" s="144"/>
      <c r="N197" s="145"/>
      <c r="O197" s="180"/>
      <c r="P197" s="143"/>
      <c r="Q197" s="139"/>
      <c r="R197" s="146"/>
      <c r="S197" s="166"/>
      <c r="T197" s="147"/>
    </row>
    <row r="198" spans="2:20" ht="20.25" customHeight="1" x14ac:dyDescent="0.15">
      <c r="B198" s="136">
        <v>166</v>
      </c>
      <c r="C198" s="137"/>
      <c r="D198" s="138"/>
      <c r="E198" s="139"/>
      <c r="F198" s="140"/>
      <c r="G198" s="141"/>
      <c r="H198" s="142"/>
      <c r="I198" s="164"/>
      <c r="J198" s="176"/>
      <c r="K198" s="177"/>
      <c r="L198" s="299"/>
      <c r="M198" s="144"/>
      <c r="N198" s="145"/>
      <c r="O198" s="180"/>
      <c r="P198" s="143"/>
      <c r="Q198" s="139"/>
      <c r="R198" s="146"/>
      <c r="S198" s="166"/>
      <c r="T198" s="147"/>
    </row>
    <row r="199" spans="2:20" ht="20.25" customHeight="1" x14ac:dyDescent="0.15">
      <c r="B199" s="136">
        <v>167</v>
      </c>
      <c r="C199" s="137"/>
      <c r="D199" s="138"/>
      <c r="E199" s="128"/>
      <c r="F199" s="140"/>
      <c r="G199" s="141"/>
      <c r="H199" s="142"/>
      <c r="I199" s="164"/>
      <c r="J199" s="176"/>
      <c r="K199" s="177"/>
      <c r="L199" s="299"/>
      <c r="M199" s="144"/>
      <c r="N199" s="145"/>
      <c r="O199" s="180"/>
      <c r="P199" s="143"/>
      <c r="Q199" s="139"/>
      <c r="R199" s="146"/>
      <c r="S199" s="166"/>
      <c r="T199" s="147"/>
    </row>
    <row r="200" spans="2:20" ht="20.25" customHeight="1" x14ac:dyDescent="0.15">
      <c r="B200" s="136">
        <v>168</v>
      </c>
      <c r="C200" s="137"/>
      <c r="D200" s="138"/>
      <c r="E200" s="139"/>
      <c r="F200" s="140"/>
      <c r="G200" s="141"/>
      <c r="H200" s="142"/>
      <c r="I200" s="164"/>
      <c r="J200" s="176"/>
      <c r="K200" s="177"/>
      <c r="L200" s="299"/>
      <c r="M200" s="144"/>
      <c r="N200" s="145"/>
      <c r="O200" s="180"/>
      <c r="P200" s="143"/>
      <c r="Q200" s="139"/>
      <c r="R200" s="146"/>
      <c r="S200" s="166"/>
      <c r="T200" s="147"/>
    </row>
    <row r="201" spans="2:20" ht="20.25" customHeight="1" x14ac:dyDescent="0.15">
      <c r="B201" s="136">
        <v>169</v>
      </c>
      <c r="C201" s="137"/>
      <c r="D201" s="138"/>
      <c r="E201" s="128"/>
      <c r="F201" s="140"/>
      <c r="G201" s="141"/>
      <c r="H201" s="142"/>
      <c r="I201" s="164"/>
      <c r="J201" s="176"/>
      <c r="K201" s="177"/>
      <c r="L201" s="299"/>
      <c r="M201" s="144"/>
      <c r="N201" s="145"/>
      <c r="O201" s="180"/>
      <c r="P201" s="143"/>
      <c r="Q201" s="139"/>
      <c r="R201" s="146"/>
      <c r="S201" s="166"/>
      <c r="T201" s="147"/>
    </row>
    <row r="202" spans="2:20" ht="20.25" customHeight="1" x14ac:dyDescent="0.15">
      <c r="B202" s="136">
        <v>170</v>
      </c>
      <c r="C202" s="137"/>
      <c r="D202" s="138"/>
      <c r="E202" s="139"/>
      <c r="F202" s="140"/>
      <c r="G202" s="141"/>
      <c r="H202" s="142"/>
      <c r="I202" s="164"/>
      <c r="J202" s="176"/>
      <c r="K202" s="177"/>
      <c r="L202" s="299"/>
      <c r="M202" s="144"/>
      <c r="N202" s="145"/>
      <c r="O202" s="180"/>
      <c r="P202" s="143"/>
      <c r="Q202" s="139"/>
      <c r="R202" s="146"/>
      <c r="S202" s="166"/>
      <c r="T202" s="147"/>
    </row>
    <row r="203" spans="2:20" ht="20.25" customHeight="1" x14ac:dyDescent="0.15">
      <c r="B203" s="136">
        <v>171</v>
      </c>
      <c r="C203" s="137"/>
      <c r="D203" s="138"/>
      <c r="E203" s="128"/>
      <c r="F203" s="140"/>
      <c r="G203" s="141"/>
      <c r="H203" s="142"/>
      <c r="I203" s="164"/>
      <c r="J203" s="176"/>
      <c r="K203" s="177"/>
      <c r="L203" s="299"/>
      <c r="M203" s="144"/>
      <c r="N203" s="145"/>
      <c r="O203" s="180"/>
      <c r="P203" s="143"/>
      <c r="Q203" s="139"/>
      <c r="R203" s="146"/>
      <c r="S203" s="166"/>
      <c r="T203" s="147"/>
    </row>
    <row r="204" spans="2:20" ht="20.25" customHeight="1" x14ac:dyDescent="0.15">
      <c r="B204" s="136">
        <v>172</v>
      </c>
      <c r="C204" s="137"/>
      <c r="D204" s="138"/>
      <c r="E204" s="139"/>
      <c r="F204" s="140"/>
      <c r="G204" s="141"/>
      <c r="H204" s="142"/>
      <c r="I204" s="164"/>
      <c r="J204" s="176"/>
      <c r="K204" s="177"/>
      <c r="L204" s="299"/>
      <c r="M204" s="144"/>
      <c r="N204" s="145"/>
      <c r="O204" s="180"/>
      <c r="P204" s="143"/>
      <c r="Q204" s="139"/>
      <c r="R204" s="146"/>
      <c r="S204" s="166"/>
      <c r="T204" s="147"/>
    </row>
    <row r="205" spans="2:20" ht="20.25" customHeight="1" x14ac:dyDescent="0.15">
      <c r="B205" s="136">
        <v>173</v>
      </c>
      <c r="C205" s="137"/>
      <c r="D205" s="138"/>
      <c r="E205" s="128"/>
      <c r="F205" s="140"/>
      <c r="G205" s="141"/>
      <c r="H205" s="142"/>
      <c r="I205" s="164"/>
      <c r="J205" s="176"/>
      <c r="K205" s="177"/>
      <c r="L205" s="299"/>
      <c r="M205" s="144"/>
      <c r="N205" s="145"/>
      <c r="O205" s="180"/>
      <c r="P205" s="143"/>
      <c r="Q205" s="139"/>
      <c r="R205" s="146"/>
      <c r="S205" s="166"/>
      <c r="T205" s="147"/>
    </row>
    <row r="206" spans="2:20" ht="20.25" customHeight="1" x14ac:dyDescent="0.15">
      <c r="B206" s="136">
        <v>174</v>
      </c>
      <c r="C206" s="137"/>
      <c r="D206" s="138"/>
      <c r="E206" s="139"/>
      <c r="F206" s="140"/>
      <c r="G206" s="141"/>
      <c r="H206" s="142"/>
      <c r="I206" s="164"/>
      <c r="J206" s="176"/>
      <c r="K206" s="177"/>
      <c r="L206" s="299"/>
      <c r="M206" s="144"/>
      <c r="N206" s="145"/>
      <c r="O206" s="180"/>
      <c r="P206" s="143"/>
      <c r="Q206" s="139"/>
      <c r="R206" s="146"/>
      <c r="S206" s="166"/>
      <c r="T206" s="147"/>
    </row>
    <row r="207" spans="2:20" ht="20.25" customHeight="1" x14ac:dyDescent="0.15">
      <c r="B207" s="136">
        <v>175</v>
      </c>
      <c r="C207" s="137"/>
      <c r="D207" s="138"/>
      <c r="E207" s="128"/>
      <c r="F207" s="140"/>
      <c r="G207" s="141"/>
      <c r="H207" s="142"/>
      <c r="I207" s="164"/>
      <c r="J207" s="176"/>
      <c r="K207" s="177"/>
      <c r="L207" s="299"/>
      <c r="M207" s="144"/>
      <c r="N207" s="145"/>
      <c r="O207" s="180"/>
      <c r="P207" s="143"/>
      <c r="Q207" s="139"/>
      <c r="R207" s="146"/>
      <c r="S207" s="166"/>
      <c r="T207" s="147"/>
    </row>
    <row r="208" spans="2:20" ht="20.25" customHeight="1" x14ac:dyDescent="0.15">
      <c r="B208" s="136">
        <v>176</v>
      </c>
      <c r="C208" s="137"/>
      <c r="D208" s="138"/>
      <c r="E208" s="139"/>
      <c r="F208" s="140"/>
      <c r="G208" s="141"/>
      <c r="H208" s="142"/>
      <c r="I208" s="164"/>
      <c r="J208" s="176"/>
      <c r="K208" s="177"/>
      <c r="L208" s="299"/>
      <c r="M208" s="144"/>
      <c r="N208" s="145"/>
      <c r="O208" s="180"/>
      <c r="P208" s="143"/>
      <c r="Q208" s="139"/>
      <c r="R208" s="146"/>
      <c r="S208" s="166"/>
      <c r="T208" s="147"/>
    </row>
    <row r="209" spans="2:20" ht="20.25" customHeight="1" x14ac:dyDescent="0.15">
      <c r="B209" s="136">
        <v>177</v>
      </c>
      <c r="C209" s="137"/>
      <c r="D209" s="138"/>
      <c r="E209" s="128"/>
      <c r="F209" s="140"/>
      <c r="G209" s="141"/>
      <c r="H209" s="142"/>
      <c r="I209" s="164"/>
      <c r="J209" s="176"/>
      <c r="K209" s="177"/>
      <c r="L209" s="299"/>
      <c r="M209" s="144"/>
      <c r="N209" s="145"/>
      <c r="O209" s="180"/>
      <c r="P209" s="143"/>
      <c r="Q209" s="139"/>
      <c r="R209" s="146"/>
      <c r="S209" s="166"/>
      <c r="T209" s="147"/>
    </row>
    <row r="210" spans="2:20" ht="20.25" customHeight="1" x14ac:dyDescent="0.15">
      <c r="B210" s="136">
        <v>178</v>
      </c>
      <c r="C210" s="137"/>
      <c r="D210" s="138"/>
      <c r="E210" s="139"/>
      <c r="F210" s="140"/>
      <c r="G210" s="141"/>
      <c r="H210" s="142"/>
      <c r="I210" s="164"/>
      <c r="J210" s="176"/>
      <c r="K210" s="177"/>
      <c r="L210" s="299"/>
      <c r="M210" s="144"/>
      <c r="N210" s="145"/>
      <c r="O210" s="180"/>
      <c r="P210" s="143"/>
      <c r="Q210" s="139"/>
      <c r="R210" s="146"/>
      <c r="S210" s="166"/>
      <c r="T210" s="147"/>
    </row>
    <row r="211" spans="2:20" ht="20.25" customHeight="1" x14ac:dyDescent="0.15">
      <c r="B211" s="136">
        <v>179</v>
      </c>
      <c r="C211" s="137"/>
      <c r="D211" s="138"/>
      <c r="E211" s="128"/>
      <c r="F211" s="140"/>
      <c r="G211" s="141"/>
      <c r="H211" s="142"/>
      <c r="I211" s="164"/>
      <c r="J211" s="176"/>
      <c r="K211" s="177"/>
      <c r="L211" s="299"/>
      <c r="M211" s="144"/>
      <c r="N211" s="145"/>
      <c r="O211" s="180"/>
      <c r="P211" s="143"/>
      <c r="Q211" s="139"/>
      <c r="R211" s="146"/>
      <c r="S211" s="166"/>
      <c r="T211" s="147"/>
    </row>
    <row r="212" spans="2:20" ht="20.25" customHeight="1" x14ac:dyDescent="0.15">
      <c r="B212" s="136">
        <v>180</v>
      </c>
      <c r="C212" s="137"/>
      <c r="D212" s="138"/>
      <c r="E212" s="139"/>
      <c r="F212" s="140"/>
      <c r="G212" s="141"/>
      <c r="H212" s="142"/>
      <c r="I212" s="164"/>
      <c r="J212" s="176"/>
      <c r="K212" s="177"/>
      <c r="L212" s="299"/>
      <c r="M212" s="144"/>
      <c r="N212" s="145"/>
      <c r="O212" s="180"/>
      <c r="P212" s="143"/>
      <c r="Q212" s="139"/>
      <c r="R212" s="146"/>
      <c r="S212" s="166"/>
      <c r="T212" s="147"/>
    </row>
    <row r="213" spans="2:20" ht="20.25" customHeight="1" x14ac:dyDescent="0.15">
      <c r="B213" s="136">
        <v>181</v>
      </c>
      <c r="C213" s="137"/>
      <c r="D213" s="138"/>
      <c r="E213" s="128"/>
      <c r="F213" s="140"/>
      <c r="G213" s="141"/>
      <c r="H213" s="142"/>
      <c r="I213" s="164"/>
      <c r="J213" s="176"/>
      <c r="K213" s="177"/>
      <c r="L213" s="299"/>
      <c r="M213" s="144"/>
      <c r="N213" s="145"/>
      <c r="O213" s="180"/>
      <c r="P213" s="143"/>
      <c r="Q213" s="139"/>
      <c r="R213" s="146"/>
      <c r="S213" s="166"/>
      <c r="T213" s="147"/>
    </row>
    <row r="214" spans="2:20" ht="20.25" customHeight="1" x14ac:dyDescent="0.15">
      <c r="B214" s="136">
        <v>182</v>
      </c>
      <c r="C214" s="137"/>
      <c r="D214" s="138"/>
      <c r="E214" s="139"/>
      <c r="F214" s="140"/>
      <c r="G214" s="141"/>
      <c r="H214" s="142"/>
      <c r="I214" s="164"/>
      <c r="J214" s="176"/>
      <c r="K214" s="177"/>
      <c r="L214" s="299"/>
      <c r="M214" s="144"/>
      <c r="N214" s="145"/>
      <c r="O214" s="180"/>
      <c r="P214" s="143"/>
      <c r="Q214" s="139"/>
      <c r="R214" s="146"/>
      <c r="S214" s="166"/>
      <c r="T214" s="147"/>
    </row>
    <row r="215" spans="2:20" ht="20.25" customHeight="1" x14ac:dyDescent="0.15">
      <c r="B215" s="136">
        <v>183</v>
      </c>
      <c r="C215" s="137"/>
      <c r="D215" s="138"/>
      <c r="E215" s="128"/>
      <c r="F215" s="140"/>
      <c r="G215" s="141"/>
      <c r="H215" s="142"/>
      <c r="I215" s="164"/>
      <c r="J215" s="176"/>
      <c r="K215" s="177"/>
      <c r="L215" s="299"/>
      <c r="M215" s="144"/>
      <c r="N215" s="145"/>
      <c r="O215" s="180"/>
      <c r="P215" s="143"/>
      <c r="Q215" s="139"/>
      <c r="R215" s="146"/>
      <c r="S215" s="166"/>
      <c r="T215" s="147"/>
    </row>
    <row r="216" spans="2:20" ht="20.25" customHeight="1" x14ac:dyDescent="0.15">
      <c r="B216" s="136">
        <v>184</v>
      </c>
      <c r="C216" s="137"/>
      <c r="D216" s="138"/>
      <c r="E216" s="139"/>
      <c r="F216" s="140"/>
      <c r="G216" s="141"/>
      <c r="H216" s="142"/>
      <c r="I216" s="164"/>
      <c r="J216" s="176"/>
      <c r="K216" s="177"/>
      <c r="L216" s="299"/>
      <c r="M216" s="144"/>
      <c r="N216" s="145"/>
      <c r="O216" s="180"/>
      <c r="P216" s="143"/>
      <c r="Q216" s="139"/>
      <c r="R216" s="146"/>
      <c r="S216" s="166"/>
      <c r="T216" s="147"/>
    </row>
    <row r="217" spans="2:20" ht="20.25" customHeight="1" x14ac:dyDescent="0.15">
      <c r="B217" s="136">
        <v>185</v>
      </c>
      <c r="C217" s="137"/>
      <c r="D217" s="138"/>
      <c r="E217" s="128"/>
      <c r="F217" s="140"/>
      <c r="G217" s="141"/>
      <c r="H217" s="142"/>
      <c r="I217" s="164"/>
      <c r="J217" s="176"/>
      <c r="K217" s="177"/>
      <c r="L217" s="299"/>
      <c r="M217" s="144"/>
      <c r="N217" s="145"/>
      <c r="O217" s="180"/>
      <c r="P217" s="143"/>
      <c r="Q217" s="139"/>
      <c r="R217" s="146"/>
      <c r="S217" s="166"/>
      <c r="T217" s="147"/>
    </row>
    <row r="218" spans="2:20" ht="20.25" customHeight="1" x14ac:dyDescent="0.15">
      <c r="B218" s="136">
        <v>186</v>
      </c>
      <c r="C218" s="137"/>
      <c r="D218" s="138"/>
      <c r="E218" s="139"/>
      <c r="F218" s="140"/>
      <c r="G218" s="141"/>
      <c r="H218" s="142"/>
      <c r="I218" s="164"/>
      <c r="J218" s="176"/>
      <c r="K218" s="177"/>
      <c r="L218" s="299"/>
      <c r="M218" s="144"/>
      <c r="N218" s="145"/>
      <c r="O218" s="180"/>
      <c r="P218" s="143"/>
      <c r="Q218" s="139"/>
      <c r="R218" s="146"/>
      <c r="S218" s="166"/>
      <c r="T218" s="147"/>
    </row>
    <row r="219" spans="2:20" ht="20.25" customHeight="1" x14ac:dyDescent="0.15">
      <c r="B219" s="136">
        <v>187</v>
      </c>
      <c r="C219" s="137"/>
      <c r="D219" s="138"/>
      <c r="E219" s="128"/>
      <c r="F219" s="140"/>
      <c r="G219" s="141"/>
      <c r="H219" s="142"/>
      <c r="I219" s="164"/>
      <c r="J219" s="176"/>
      <c r="K219" s="177"/>
      <c r="L219" s="299"/>
      <c r="M219" s="144"/>
      <c r="N219" s="145"/>
      <c r="O219" s="180"/>
      <c r="P219" s="143"/>
      <c r="Q219" s="139"/>
      <c r="R219" s="146"/>
      <c r="S219" s="166"/>
      <c r="T219" s="147"/>
    </row>
    <row r="220" spans="2:20" ht="20.25" customHeight="1" x14ac:dyDescent="0.15">
      <c r="B220" s="136">
        <v>188</v>
      </c>
      <c r="C220" s="137"/>
      <c r="D220" s="138"/>
      <c r="E220" s="139"/>
      <c r="F220" s="140"/>
      <c r="G220" s="141"/>
      <c r="H220" s="142"/>
      <c r="I220" s="164"/>
      <c r="J220" s="176"/>
      <c r="K220" s="177"/>
      <c r="L220" s="299"/>
      <c r="M220" s="144"/>
      <c r="N220" s="145"/>
      <c r="O220" s="180"/>
      <c r="P220" s="143"/>
      <c r="Q220" s="139"/>
      <c r="R220" s="146"/>
      <c r="S220" s="166"/>
      <c r="T220" s="147"/>
    </row>
    <row r="221" spans="2:20" ht="20.25" customHeight="1" x14ac:dyDescent="0.15">
      <c r="B221" s="136">
        <v>189</v>
      </c>
      <c r="C221" s="137"/>
      <c r="D221" s="138"/>
      <c r="E221" s="128"/>
      <c r="F221" s="140"/>
      <c r="G221" s="141"/>
      <c r="H221" s="142"/>
      <c r="I221" s="164"/>
      <c r="J221" s="176"/>
      <c r="K221" s="177"/>
      <c r="L221" s="299"/>
      <c r="M221" s="144"/>
      <c r="N221" s="145"/>
      <c r="O221" s="180"/>
      <c r="P221" s="143"/>
      <c r="Q221" s="139"/>
      <c r="R221" s="146"/>
      <c r="S221" s="166"/>
      <c r="T221" s="147"/>
    </row>
    <row r="222" spans="2:20" ht="20.25" customHeight="1" x14ac:dyDescent="0.15">
      <c r="B222" s="136">
        <v>190</v>
      </c>
      <c r="C222" s="137"/>
      <c r="D222" s="138"/>
      <c r="E222" s="139"/>
      <c r="F222" s="140"/>
      <c r="G222" s="141"/>
      <c r="H222" s="142"/>
      <c r="I222" s="164"/>
      <c r="J222" s="176"/>
      <c r="K222" s="177"/>
      <c r="L222" s="299"/>
      <c r="M222" s="144"/>
      <c r="N222" s="145"/>
      <c r="O222" s="180"/>
      <c r="P222" s="143"/>
      <c r="Q222" s="139"/>
      <c r="R222" s="146"/>
      <c r="S222" s="166"/>
      <c r="T222" s="147"/>
    </row>
    <row r="223" spans="2:20" ht="20.25" customHeight="1" x14ac:dyDescent="0.15">
      <c r="B223" s="136">
        <v>191</v>
      </c>
      <c r="C223" s="137"/>
      <c r="D223" s="138"/>
      <c r="E223" s="128"/>
      <c r="F223" s="140"/>
      <c r="G223" s="141"/>
      <c r="H223" s="142"/>
      <c r="I223" s="164"/>
      <c r="J223" s="176"/>
      <c r="K223" s="177"/>
      <c r="L223" s="299"/>
      <c r="M223" s="144"/>
      <c r="N223" s="145"/>
      <c r="O223" s="180"/>
      <c r="P223" s="143"/>
      <c r="Q223" s="139"/>
      <c r="R223" s="146"/>
      <c r="S223" s="166"/>
      <c r="T223" s="147"/>
    </row>
    <row r="224" spans="2:20" ht="20.25" customHeight="1" x14ac:dyDescent="0.15">
      <c r="B224" s="136">
        <v>192</v>
      </c>
      <c r="C224" s="137"/>
      <c r="D224" s="138"/>
      <c r="E224" s="139"/>
      <c r="F224" s="140"/>
      <c r="G224" s="141"/>
      <c r="H224" s="142"/>
      <c r="I224" s="164"/>
      <c r="J224" s="176"/>
      <c r="K224" s="177"/>
      <c r="L224" s="299"/>
      <c r="M224" s="144"/>
      <c r="N224" s="145"/>
      <c r="O224" s="180"/>
      <c r="P224" s="143"/>
      <c r="Q224" s="139"/>
      <c r="R224" s="146"/>
      <c r="S224" s="166"/>
      <c r="T224" s="147"/>
    </row>
    <row r="225" spans="2:20" ht="20.25" customHeight="1" x14ac:dyDescent="0.15">
      <c r="B225" s="136">
        <v>193</v>
      </c>
      <c r="C225" s="137"/>
      <c r="D225" s="138"/>
      <c r="E225" s="128"/>
      <c r="F225" s="140"/>
      <c r="G225" s="141"/>
      <c r="H225" s="142"/>
      <c r="I225" s="164"/>
      <c r="J225" s="176"/>
      <c r="K225" s="177"/>
      <c r="L225" s="299"/>
      <c r="M225" s="144"/>
      <c r="N225" s="145"/>
      <c r="O225" s="180"/>
      <c r="P225" s="143"/>
      <c r="Q225" s="139"/>
      <c r="R225" s="146"/>
      <c r="S225" s="166"/>
      <c r="T225" s="147"/>
    </row>
    <row r="226" spans="2:20" ht="20.25" customHeight="1" x14ac:dyDescent="0.15">
      <c r="B226" s="136">
        <v>194</v>
      </c>
      <c r="C226" s="137"/>
      <c r="D226" s="138"/>
      <c r="E226" s="139"/>
      <c r="F226" s="140"/>
      <c r="G226" s="141"/>
      <c r="H226" s="142"/>
      <c r="I226" s="164"/>
      <c r="J226" s="176"/>
      <c r="K226" s="177"/>
      <c r="L226" s="299"/>
      <c r="M226" s="144"/>
      <c r="N226" s="145"/>
      <c r="O226" s="180"/>
      <c r="P226" s="143"/>
      <c r="Q226" s="139"/>
      <c r="R226" s="146"/>
      <c r="S226" s="166"/>
      <c r="T226" s="147"/>
    </row>
    <row r="227" spans="2:20" ht="20.25" customHeight="1" x14ac:dyDescent="0.15">
      <c r="B227" s="136">
        <v>195</v>
      </c>
      <c r="C227" s="137"/>
      <c r="D227" s="138"/>
      <c r="E227" s="128"/>
      <c r="F227" s="140"/>
      <c r="G227" s="141"/>
      <c r="H227" s="142"/>
      <c r="I227" s="164"/>
      <c r="J227" s="176"/>
      <c r="K227" s="177"/>
      <c r="L227" s="299"/>
      <c r="M227" s="144"/>
      <c r="N227" s="145"/>
      <c r="O227" s="180"/>
      <c r="P227" s="143"/>
      <c r="Q227" s="139"/>
      <c r="R227" s="146"/>
      <c r="S227" s="166"/>
      <c r="T227" s="147"/>
    </row>
    <row r="228" spans="2:20" ht="20.25" customHeight="1" x14ac:dyDescent="0.15">
      <c r="B228" s="136">
        <v>196</v>
      </c>
      <c r="C228" s="137"/>
      <c r="D228" s="138"/>
      <c r="E228" s="139"/>
      <c r="F228" s="140"/>
      <c r="G228" s="141"/>
      <c r="H228" s="142"/>
      <c r="I228" s="164"/>
      <c r="J228" s="176"/>
      <c r="K228" s="177"/>
      <c r="L228" s="299"/>
      <c r="M228" s="144"/>
      <c r="N228" s="145"/>
      <c r="O228" s="180"/>
      <c r="P228" s="143"/>
      <c r="Q228" s="139"/>
      <c r="R228" s="146"/>
      <c r="S228" s="166"/>
      <c r="T228" s="147"/>
    </row>
    <row r="229" spans="2:20" ht="20.25" customHeight="1" x14ac:dyDescent="0.15">
      <c r="B229" s="136">
        <v>197</v>
      </c>
      <c r="C229" s="137"/>
      <c r="D229" s="138"/>
      <c r="E229" s="128"/>
      <c r="F229" s="140"/>
      <c r="G229" s="141"/>
      <c r="H229" s="142"/>
      <c r="I229" s="164"/>
      <c r="J229" s="176"/>
      <c r="K229" s="177"/>
      <c r="L229" s="299"/>
      <c r="M229" s="144"/>
      <c r="N229" s="145"/>
      <c r="O229" s="180"/>
      <c r="P229" s="143"/>
      <c r="Q229" s="139"/>
      <c r="R229" s="146"/>
      <c r="S229" s="166"/>
      <c r="T229" s="147"/>
    </row>
    <row r="230" spans="2:20" ht="20.25" customHeight="1" x14ac:dyDescent="0.15">
      <c r="B230" s="136">
        <v>198</v>
      </c>
      <c r="C230" s="137"/>
      <c r="D230" s="138"/>
      <c r="E230" s="139"/>
      <c r="F230" s="140"/>
      <c r="G230" s="141"/>
      <c r="H230" s="142"/>
      <c r="I230" s="164"/>
      <c r="J230" s="176"/>
      <c r="K230" s="177"/>
      <c r="L230" s="299"/>
      <c r="M230" s="144"/>
      <c r="N230" s="145"/>
      <c r="O230" s="180"/>
      <c r="P230" s="143"/>
      <c r="Q230" s="139"/>
      <c r="R230" s="146"/>
      <c r="S230" s="166"/>
      <c r="T230" s="147"/>
    </row>
    <row r="231" spans="2:20" ht="20.25" customHeight="1" x14ac:dyDescent="0.15">
      <c r="B231" s="136">
        <v>199</v>
      </c>
      <c r="C231" s="137"/>
      <c r="D231" s="138"/>
      <c r="E231" s="128"/>
      <c r="F231" s="140"/>
      <c r="G231" s="141"/>
      <c r="H231" s="142"/>
      <c r="I231" s="164"/>
      <c r="J231" s="176"/>
      <c r="K231" s="177"/>
      <c r="L231" s="299"/>
      <c r="M231" s="144"/>
      <c r="N231" s="145"/>
      <c r="O231" s="180"/>
      <c r="P231" s="143"/>
      <c r="Q231" s="139"/>
      <c r="R231" s="146"/>
      <c r="S231" s="166"/>
      <c r="T231" s="147"/>
    </row>
    <row r="232" spans="2:20" ht="20.25" customHeight="1" x14ac:dyDescent="0.15">
      <c r="B232" s="136">
        <v>200</v>
      </c>
      <c r="C232" s="137"/>
      <c r="D232" s="138"/>
      <c r="E232" s="139"/>
      <c r="F232" s="140"/>
      <c r="G232" s="141"/>
      <c r="H232" s="142"/>
      <c r="I232" s="164"/>
      <c r="J232" s="176"/>
      <c r="K232" s="177"/>
      <c r="L232" s="299"/>
      <c r="M232" s="144"/>
      <c r="N232" s="145"/>
      <c r="O232" s="180"/>
      <c r="P232" s="143"/>
      <c r="Q232" s="139"/>
      <c r="R232" s="146"/>
      <c r="S232" s="166"/>
      <c r="T232" s="147"/>
    </row>
    <row r="233" spans="2:20" ht="20.25" customHeight="1" x14ac:dyDescent="0.15">
      <c r="B233" s="136">
        <v>201</v>
      </c>
      <c r="C233" s="137"/>
      <c r="D233" s="138"/>
      <c r="E233" s="128"/>
      <c r="F233" s="140"/>
      <c r="G233" s="141"/>
      <c r="H233" s="142"/>
      <c r="I233" s="164"/>
      <c r="J233" s="176"/>
      <c r="K233" s="177"/>
      <c r="L233" s="299"/>
      <c r="M233" s="144"/>
      <c r="N233" s="145"/>
      <c r="O233" s="180"/>
      <c r="P233" s="143"/>
      <c r="Q233" s="139"/>
      <c r="R233" s="146"/>
      <c r="S233" s="166"/>
      <c r="T233" s="147"/>
    </row>
    <row r="234" spans="2:20" ht="20.25" customHeight="1" x14ac:dyDescent="0.15">
      <c r="B234" s="136">
        <v>202</v>
      </c>
      <c r="C234" s="137"/>
      <c r="D234" s="138"/>
      <c r="E234" s="139"/>
      <c r="F234" s="140"/>
      <c r="G234" s="141"/>
      <c r="H234" s="142"/>
      <c r="I234" s="164"/>
      <c r="J234" s="176"/>
      <c r="K234" s="177"/>
      <c r="L234" s="299"/>
      <c r="M234" s="144"/>
      <c r="N234" s="145"/>
      <c r="O234" s="180"/>
      <c r="P234" s="143"/>
      <c r="Q234" s="139"/>
      <c r="R234" s="146"/>
      <c r="S234" s="166"/>
      <c r="T234" s="147"/>
    </row>
    <row r="235" spans="2:20" ht="20.25" customHeight="1" x14ac:dyDescent="0.15">
      <c r="B235" s="136">
        <v>203</v>
      </c>
      <c r="C235" s="137"/>
      <c r="D235" s="138"/>
      <c r="E235" s="128"/>
      <c r="F235" s="140"/>
      <c r="G235" s="141"/>
      <c r="H235" s="142"/>
      <c r="I235" s="164"/>
      <c r="J235" s="176"/>
      <c r="K235" s="177"/>
      <c r="L235" s="299"/>
      <c r="M235" s="144"/>
      <c r="N235" s="145"/>
      <c r="O235" s="180"/>
      <c r="P235" s="143"/>
      <c r="Q235" s="139"/>
      <c r="R235" s="146"/>
      <c r="S235" s="166"/>
      <c r="T235" s="147"/>
    </row>
    <row r="236" spans="2:20" ht="20.25" customHeight="1" x14ac:dyDescent="0.15">
      <c r="B236" s="136">
        <v>204</v>
      </c>
      <c r="C236" s="137"/>
      <c r="D236" s="138"/>
      <c r="E236" s="139"/>
      <c r="F236" s="140"/>
      <c r="G236" s="141"/>
      <c r="H236" s="142"/>
      <c r="I236" s="164"/>
      <c r="J236" s="176"/>
      <c r="K236" s="177"/>
      <c r="L236" s="299"/>
      <c r="M236" s="144"/>
      <c r="N236" s="145"/>
      <c r="O236" s="180"/>
      <c r="P236" s="143"/>
      <c r="Q236" s="139"/>
      <c r="R236" s="146"/>
      <c r="S236" s="166"/>
      <c r="T236" s="147"/>
    </row>
    <row r="237" spans="2:20" ht="20.25" customHeight="1" x14ac:dyDescent="0.15">
      <c r="B237" s="136">
        <v>205</v>
      </c>
      <c r="C237" s="137"/>
      <c r="D237" s="138"/>
      <c r="E237" s="128"/>
      <c r="F237" s="140"/>
      <c r="G237" s="141"/>
      <c r="H237" s="142"/>
      <c r="I237" s="164"/>
      <c r="J237" s="176"/>
      <c r="K237" s="177"/>
      <c r="L237" s="299"/>
      <c r="M237" s="144"/>
      <c r="N237" s="145"/>
      <c r="O237" s="180"/>
      <c r="P237" s="143"/>
      <c r="Q237" s="139"/>
      <c r="R237" s="146"/>
      <c r="S237" s="166"/>
      <c r="T237" s="147"/>
    </row>
    <row r="238" spans="2:20" ht="20.25" customHeight="1" x14ac:dyDescent="0.15">
      <c r="B238" s="136">
        <v>206</v>
      </c>
      <c r="C238" s="137"/>
      <c r="D238" s="138"/>
      <c r="E238" s="139"/>
      <c r="F238" s="140"/>
      <c r="G238" s="141"/>
      <c r="H238" s="142"/>
      <c r="I238" s="164"/>
      <c r="J238" s="176"/>
      <c r="K238" s="177"/>
      <c r="L238" s="299"/>
      <c r="M238" s="144"/>
      <c r="N238" s="145"/>
      <c r="O238" s="180"/>
      <c r="P238" s="143"/>
      <c r="Q238" s="139"/>
      <c r="R238" s="146"/>
      <c r="S238" s="166"/>
      <c r="T238" s="147"/>
    </row>
    <row r="239" spans="2:20" ht="20.25" customHeight="1" x14ac:dyDescent="0.15">
      <c r="B239" s="136">
        <v>207</v>
      </c>
      <c r="C239" s="137"/>
      <c r="D239" s="138"/>
      <c r="E239" s="128"/>
      <c r="F239" s="140"/>
      <c r="G239" s="141"/>
      <c r="H239" s="142"/>
      <c r="I239" s="164"/>
      <c r="J239" s="176"/>
      <c r="K239" s="177"/>
      <c r="L239" s="299"/>
      <c r="M239" s="144"/>
      <c r="N239" s="145"/>
      <c r="O239" s="180"/>
      <c r="P239" s="143"/>
      <c r="Q239" s="139"/>
      <c r="R239" s="146"/>
      <c r="S239" s="166"/>
      <c r="T239" s="147"/>
    </row>
    <row r="240" spans="2:20" ht="20.25" customHeight="1" x14ac:dyDescent="0.15">
      <c r="B240" s="136">
        <v>208</v>
      </c>
      <c r="C240" s="137"/>
      <c r="D240" s="138"/>
      <c r="E240" s="139"/>
      <c r="F240" s="140"/>
      <c r="G240" s="141"/>
      <c r="H240" s="142"/>
      <c r="I240" s="164"/>
      <c r="J240" s="176"/>
      <c r="K240" s="177"/>
      <c r="L240" s="299"/>
      <c r="M240" s="144"/>
      <c r="N240" s="145"/>
      <c r="O240" s="180"/>
      <c r="P240" s="143"/>
      <c r="Q240" s="139"/>
      <c r="R240" s="146"/>
      <c r="S240" s="166"/>
      <c r="T240" s="147"/>
    </row>
    <row r="241" spans="2:20" ht="20.25" customHeight="1" x14ac:dyDescent="0.15">
      <c r="B241" s="136">
        <v>209</v>
      </c>
      <c r="C241" s="137"/>
      <c r="D241" s="138"/>
      <c r="E241" s="128"/>
      <c r="F241" s="140"/>
      <c r="G241" s="141"/>
      <c r="H241" s="142"/>
      <c r="I241" s="164"/>
      <c r="J241" s="176"/>
      <c r="K241" s="177"/>
      <c r="L241" s="299"/>
      <c r="M241" s="144"/>
      <c r="N241" s="145"/>
      <c r="O241" s="180"/>
      <c r="P241" s="143"/>
      <c r="Q241" s="139"/>
      <c r="R241" s="146"/>
      <c r="S241" s="166"/>
      <c r="T241" s="147"/>
    </row>
    <row r="242" spans="2:20" ht="20.25" customHeight="1" x14ac:dyDescent="0.15">
      <c r="B242" s="136">
        <v>210</v>
      </c>
      <c r="C242" s="137"/>
      <c r="D242" s="138"/>
      <c r="E242" s="139"/>
      <c r="F242" s="140"/>
      <c r="G242" s="141"/>
      <c r="H242" s="142"/>
      <c r="I242" s="164"/>
      <c r="J242" s="176"/>
      <c r="K242" s="177"/>
      <c r="L242" s="299"/>
      <c r="M242" s="144"/>
      <c r="N242" s="145"/>
      <c r="O242" s="180"/>
      <c r="P242" s="143"/>
      <c r="Q242" s="139"/>
      <c r="R242" s="146"/>
      <c r="S242" s="166"/>
      <c r="T242" s="147"/>
    </row>
    <row r="243" spans="2:20" ht="20.25" customHeight="1" x14ac:dyDescent="0.15">
      <c r="B243" s="136">
        <v>211</v>
      </c>
      <c r="C243" s="137"/>
      <c r="D243" s="138"/>
      <c r="E243" s="128"/>
      <c r="F243" s="140"/>
      <c r="G243" s="141"/>
      <c r="H243" s="142"/>
      <c r="I243" s="164"/>
      <c r="J243" s="176"/>
      <c r="K243" s="177"/>
      <c r="L243" s="299"/>
      <c r="M243" s="144"/>
      <c r="N243" s="145"/>
      <c r="O243" s="180"/>
      <c r="P243" s="143"/>
      <c r="Q243" s="139"/>
      <c r="R243" s="146"/>
      <c r="S243" s="166"/>
      <c r="T243" s="147"/>
    </row>
    <row r="244" spans="2:20" ht="20.25" customHeight="1" x14ac:dyDescent="0.15">
      <c r="B244" s="136">
        <v>212</v>
      </c>
      <c r="C244" s="137"/>
      <c r="D244" s="138"/>
      <c r="E244" s="139"/>
      <c r="F244" s="140"/>
      <c r="G244" s="141"/>
      <c r="H244" s="142"/>
      <c r="I244" s="164"/>
      <c r="J244" s="176"/>
      <c r="K244" s="177"/>
      <c r="L244" s="299"/>
      <c r="M244" s="144"/>
      <c r="N244" s="145"/>
      <c r="O244" s="180"/>
      <c r="P244" s="143"/>
      <c r="Q244" s="139"/>
      <c r="R244" s="146"/>
      <c r="S244" s="166"/>
      <c r="T244" s="147"/>
    </row>
    <row r="245" spans="2:20" ht="20.25" customHeight="1" x14ac:dyDescent="0.15">
      <c r="B245" s="136">
        <v>213</v>
      </c>
      <c r="C245" s="137"/>
      <c r="D245" s="138"/>
      <c r="E245" s="128"/>
      <c r="F245" s="140"/>
      <c r="G245" s="141"/>
      <c r="H245" s="142"/>
      <c r="I245" s="164"/>
      <c r="J245" s="176"/>
      <c r="K245" s="177"/>
      <c r="L245" s="299"/>
      <c r="M245" s="144"/>
      <c r="N245" s="145"/>
      <c r="O245" s="180"/>
      <c r="P245" s="143"/>
      <c r="Q245" s="139"/>
      <c r="R245" s="146"/>
      <c r="S245" s="166"/>
      <c r="T245" s="147"/>
    </row>
    <row r="246" spans="2:20" ht="20.25" customHeight="1" x14ac:dyDescent="0.15">
      <c r="B246" s="136">
        <v>214</v>
      </c>
      <c r="C246" s="137"/>
      <c r="D246" s="138"/>
      <c r="E246" s="139"/>
      <c r="F246" s="140"/>
      <c r="G246" s="141"/>
      <c r="H246" s="142"/>
      <c r="I246" s="164"/>
      <c r="J246" s="176"/>
      <c r="K246" s="177"/>
      <c r="L246" s="299"/>
      <c r="M246" s="144"/>
      <c r="N246" s="145"/>
      <c r="O246" s="180"/>
      <c r="P246" s="143"/>
      <c r="Q246" s="139"/>
      <c r="R246" s="146"/>
      <c r="S246" s="166"/>
      <c r="T246" s="147"/>
    </row>
    <row r="247" spans="2:20" ht="20.25" customHeight="1" x14ac:dyDescent="0.15">
      <c r="B247" s="136">
        <v>215</v>
      </c>
      <c r="C247" s="137"/>
      <c r="D247" s="138"/>
      <c r="E247" s="128"/>
      <c r="F247" s="140"/>
      <c r="G247" s="141"/>
      <c r="H247" s="142"/>
      <c r="I247" s="164"/>
      <c r="J247" s="176"/>
      <c r="K247" s="177"/>
      <c r="L247" s="299"/>
      <c r="M247" s="144"/>
      <c r="N247" s="145"/>
      <c r="O247" s="180"/>
      <c r="P247" s="143"/>
      <c r="Q247" s="139"/>
      <c r="R247" s="146"/>
      <c r="S247" s="166"/>
      <c r="T247" s="147"/>
    </row>
    <row r="248" spans="2:20" ht="20.25" customHeight="1" x14ac:dyDescent="0.15">
      <c r="B248" s="136">
        <v>216</v>
      </c>
      <c r="C248" s="137"/>
      <c r="D248" s="138"/>
      <c r="E248" s="139"/>
      <c r="F248" s="140"/>
      <c r="G248" s="141"/>
      <c r="H248" s="142"/>
      <c r="I248" s="164"/>
      <c r="J248" s="176"/>
      <c r="K248" s="177"/>
      <c r="L248" s="299"/>
      <c r="M248" s="144"/>
      <c r="N248" s="145"/>
      <c r="O248" s="180"/>
      <c r="P248" s="143"/>
      <c r="Q248" s="139"/>
      <c r="R248" s="146"/>
      <c r="S248" s="166"/>
      <c r="T248" s="147"/>
    </row>
    <row r="249" spans="2:20" ht="20.25" customHeight="1" x14ac:dyDescent="0.15">
      <c r="B249" s="136">
        <v>217</v>
      </c>
      <c r="C249" s="137"/>
      <c r="D249" s="138"/>
      <c r="E249" s="128"/>
      <c r="F249" s="140"/>
      <c r="G249" s="141"/>
      <c r="H249" s="142"/>
      <c r="I249" s="164"/>
      <c r="J249" s="176"/>
      <c r="K249" s="177"/>
      <c r="L249" s="299"/>
      <c r="M249" s="144"/>
      <c r="N249" s="145"/>
      <c r="O249" s="180"/>
      <c r="P249" s="143"/>
      <c r="Q249" s="139"/>
      <c r="R249" s="146"/>
      <c r="S249" s="166"/>
      <c r="T249" s="147"/>
    </row>
    <row r="250" spans="2:20" ht="20.25" customHeight="1" x14ac:dyDescent="0.15">
      <c r="B250" s="136">
        <v>218</v>
      </c>
      <c r="C250" s="137"/>
      <c r="D250" s="138"/>
      <c r="E250" s="139"/>
      <c r="F250" s="140"/>
      <c r="G250" s="141"/>
      <c r="H250" s="142"/>
      <c r="I250" s="164"/>
      <c r="J250" s="176"/>
      <c r="K250" s="177"/>
      <c r="L250" s="299"/>
      <c r="M250" s="144"/>
      <c r="N250" s="145"/>
      <c r="O250" s="180"/>
      <c r="P250" s="143"/>
      <c r="Q250" s="139"/>
      <c r="R250" s="146"/>
      <c r="S250" s="166"/>
      <c r="T250" s="147"/>
    </row>
    <row r="251" spans="2:20" ht="20.25" customHeight="1" x14ac:dyDescent="0.15">
      <c r="B251" s="136">
        <v>219</v>
      </c>
      <c r="C251" s="137"/>
      <c r="D251" s="138"/>
      <c r="E251" s="128"/>
      <c r="F251" s="140"/>
      <c r="G251" s="141"/>
      <c r="H251" s="142"/>
      <c r="I251" s="164"/>
      <c r="J251" s="176"/>
      <c r="K251" s="177"/>
      <c r="L251" s="299"/>
      <c r="M251" s="144"/>
      <c r="N251" s="145"/>
      <c r="O251" s="180"/>
      <c r="P251" s="143"/>
      <c r="Q251" s="139"/>
      <c r="R251" s="146"/>
      <c r="S251" s="166"/>
      <c r="T251" s="147"/>
    </row>
    <row r="252" spans="2:20" ht="20.25" customHeight="1" x14ac:dyDescent="0.15">
      <c r="B252" s="136">
        <v>220</v>
      </c>
      <c r="C252" s="137"/>
      <c r="D252" s="138"/>
      <c r="E252" s="139"/>
      <c r="F252" s="140"/>
      <c r="G252" s="141"/>
      <c r="H252" s="142"/>
      <c r="I252" s="164"/>
      <c r="J252" s="176"/>
      <c r="K252" s="177"/>
      <c r="L252" s="299"/>
      <c r="M252" s="144"/>
      <c r="N252" s="145"/>
      <c r="O252" s="180"/>
      <c r="P252" s="143"/>
      <c r="Q252" s="139"/>
      <c r="R252" s="146"/>
      <c r="S252" s="166"/>
      <c r="T252" s="147"/>
    </row>
    <row r="253" spans="2:20" ht="20.25" customHeight="1" x14ac:dyDescent="0.15">
      <c r="B253" s="136">
        <v>221</v>
      </c>
      <c r="C253" s="137"/>
      <c r="D253" s="138"/>
      <c r="E253" s="128"/>
      <c r="F253" s="140"/>
      <c r="G253" s="141"/>
      <c r="H253" s="142"/>
      <c r="I253" s="164"/>
      <c r="J253" s="176"/>
      <c r="K253" s="177"/>
      <c r="L253" s="299"/>
      <c r="M253" s="144"/>
      <c r="N253" s="145"/>
      <c r="O253" s="180"/>
      <c r="P253" s="143"/>
      <c r="Q253" s="139"/>
      <c r="R253" s="146"/>
      <c r="S253" s="166"/>
      <c r="T253" s="147"/>
    </row>
    <row r="254" spans="2:20" ht="20.25" customHeight="1" x14ac:dyDescent="0.15">
      <c r="B254" s="136">
        <v>222</v>
      </c>
      <c r="C254" s="137"/>
      <c r="D254" s="138"/>
      <c r="E254" s="139"/>
      <c r="F254" s="140"/>
      <c r="G254" s="141"/>
      <c r="H254" s="142"/>
      <c r="I254" s="164"/>
      <c r="J254" s="176"/>
      <c r="K254" s="177"/>
      <c r="L254" s="299"/>
      <c r="M254" s="144"/>
      <c r="N254" s="145"/>
      <c r="O254" s="180"/>
      <c r="P254" s="143"/>
      <c r="Q254" s="139"/>
      <c r="R254" s="146"/>
      <c r="S254" s="166"/>
      <c r="T254" s="147"/>
    </row>
    <row r="255" spans="2:20" ht="20.25" customHeight="1" x14ac:dyDescent="0.15">
      <c r="B255" s="136">
        <v>223</v>
      </c>
      <c r="C255" s="137"/>
      <c r="D255" s="138"/>
      <c r="E255" s="128"/>
      <c r="F255" s="140"/>
      <c r="G255" s="141"/>
      <c r="H255" s="142"/>
      <c r="I255" s="164"/>
      <c r="J255" s="176"/>
      <c r="K255" s="177"/>
      <c r="L255" s="299"/>
      <c r="M255" s="144"/>
      <c r="N255" s="145"/>
      <c r="O255" s="180"/>
      <c r="P255" s="143"/>
      <c r="Q255" s="139"/>
      <c r="R255" s="146"/>
      <c r="S255" s="166"/>
      <c r="T255" s="147"/>
    </row>
    <row r="256" spans="2:20" ht="20.25" customHeight="1" x14ac:dyDescent="0.15">
      <c r="B256" s="136">
        <v>224</v>
      </c>
      <c r="C256" s="137"/>
      <c r="D256" s="138"/>
      <c r="E256" s="139"/>
      <c r="F256" s="140"/>
      <c r="G256" s="141"/>
      <c r="H256" s="142"/>
      <c r="I256" s="164"/>
      <c r="J256" s="176"/>
      <c r="K256" s="177"/>
      <c r="L256" s="299"/>
      <c r="M256" s="144"/>
      <c r="N256" s="145"/>
      <c r="O256" s="180"/>
      <c r="P256" s="143"/>
      <c r="Q256" s="139"/>
      <c r="R256" s="146"/>
      <c r="S256" s="166"/>
      <c r="T256" s="147"/>
    </row>
    <row r="257" spans="2:20" ht="20.25" customHeight="1" x14ac:dyDescent="0.15">
      <c r="B257" s="136">
        <v>225</v>
      </c>
      <c r="C257" s="137"/>
      <c r="D257" s="138"/>
      <c r="E257" s="128"/>
      <c r="F257" s="140"/>
      <c r="G257" s="141"/>
      <c r="H257" s="142"/>
      <c r="I257" s="164"/>
      <c r="J257" s="176"/>
      <c r="K257" s="177"/>
      <c r="L257" s="299"/>
      <c r="M257" s="144"/>
      <c r="N257" s="145"/>
      <c r="O257" s="180"/>
      <c r="P257" s="143"/>
      <c r="Q257" s="139"/>
      <c r="R257" s="146"/>
      <c r="S257" s="166"/>
      <c r="T257" s="147"/>
    </row>
    <row r="258" spans="2:20" ht="20.25" customHeight="1" x14ac:dyDescent="0.15">
      <c r="B258" s="136">
        <v>226</v>
      </c>
      <c r="C258" s="137"/>
      <c r="D258" s="138"/>
      <c r="E258" s="139"/>
      <c r="F258" s="140"/>
      <c r="G258" s="141"/>
      <c r="H258" s="142"/>
      <c r="I258" s="164"/>
      <c r="J258" s="176"/>
      <c r="K258" s="177"/>
      <c r="L258" s="299"/>
      <c r="M258" s="144"/>
      <c r="N258" s="145"/>
      <c r="O258" s="180"/>
      <c r="P258" s="143"/>
      <c r="Q258" s="139"/>
      <c r="R258" s="146"/>
      <c r="S258" s="166"/>
      <c r="T258" s="147"/>
    </row>
    <row r="259" spans="2:20" ht="20.25" customHeight="1" x14ac:dyDescent="0.15">
      <c r="B259" s="136">
        <v>227</v>
      </c>
      <c r="C259" s="137"/>
      <c r="D259" s="138"/>
      <c r="E259" s="128"/>
      <c r="F259" s="140"/>
      <c r="G259" s="141"/>
      <c r="H259" s="142"/>
      <c r="I259" s="164"/>
      <c r="J259" s="176"/>
      <c r="K259" s="177"/>
      <c r="L259" s="299"/>
      <c r="M259" s="144"/>
      <c r="N259" s="145"/>
      <c r="O259" s="180"/>
      <c r="P259" s="143"/>
      <c r="Q259" s="139"/>
      <c r="R259" s="146"/>
      <c r="S259" s="166"/>
      <c r="T259" s="147"/>
    </row>
    <row r="260" spans="2:20" ht="20.25" customHeight="1" x14ac:dyDescent="0.15">
      <c r="B260" s="136">
        <v>228</v>
      </c>
      <c r="C260" s="137"/>
      <c r="D260" s="138"/>
      <c r="E260" s="139"/>
      <c r="F260" s="140"/>
      <c r="G260" s="141"/>
      <c r="H260" s="142"/>
      <c r="I260" s="164"/>
      <c r="J260" s="176"/>
      <c r="K260" s="177"/>
      <c r="L260" s="299"/>
      <c r="M260" s="144"/>
      <c r="N260" s="145"/>
      <c r="O260" s="180"/>
      <c r="P260" s="143"/>
      <c r="Q260" s="139"/>
      <c r="R260" s="146"/>
      <c r="S260" s="166"/>
      <c r="T260" s="147"/>
    </row>
    <row r="261" spans="2:20" ht="20.25" customHeight="1" x14ac:dyDescent="0.15">
      <c r="B261" s="136">
        <v>229</v>
      </c>
      <c r="C261" s="137"/>
      <c r="D261" s="138"/>
      <c r="E261" s="128"/>
      <c r="F261" s="140"/>
      <c r="G261" s="141"/>
      <c r="H261" s="142"/>
      <c r="I261" s="164"/>
      <c r="J261" s="176"/>
      <c r="K261" s="177"/>
      <c r="L261" s="299"/>
      <c r="M261" s="144"/>
      <c r="N261" s="145"/>
      <c r="O261" s="180"/>
      <c r="P261" s="143"/>
      <c r="Q261" s="139"/>
      <c r="R261" s="146"/>
      <c r="S261" s="166"/>
      <c r="T261" s="147"/>
    </row>
    <row r="262" spans="2:20" ht="20.25" customHeight="1" x14ac:dyDescent="0.15">
      <c r="B262" s="136">
        <v>230</v>
      </c>
      <c r="C262" s="137"/>
      <c r="D262" s="138"/>
      <c r="E262" s="139"/>
      <c r="F262" s="140"/>
      <c r="G262" s="141"/>
      <c r="H262" s="142"/>
      <c r="I262" s="164"/>
      <c r="J262" s="176"/>
      <c r="K262" s="177"/>
      <c r="L262" s="299"/>
      <c r="M262" s="144"/>
      <c r="N262" s="145"/>
      <c r="O262" s="180"/>
      <c r="P262" s="143"/>
      <c r="Q262" s="139"/>
      <c r="R262" s="146"/>
      <c r="S262" s="166"/>
      <c r="T262" s="147"/>
    </row>
    <row r="263" spans="2:20" ht="20.25" customHeight="1" x14ac:dyDescent="0.15">
      <c r="B263" s="136">
        <v>231</v>
      </c>
      <c r="C263" s="137"/>
      <c r="D263" s="138"/>
      <c r="E263" s="128"/>
      <c r="F263" s="140"/>
      <c r="G263" s="141"/>
      <c r="H263" s="142"/>
      <c r="I263" s="164"/>
      <c r="J263" s="176"/>
      <c r="K263" s="177"/>
      <c r="L263" s="299"/>
      <c r="M263" s="144"/>
      <c r="N263" s="145"/>
      <c r="O263" s="180"/>
      <c r="P263" s="143"/>
      <c r="Q263" s="139"/>
      <c r="R263" s="146"/>
      <c r="S263" s="166"/>
      <c r="T263" s="147"/>
    </row>
    <row r="264" spans="2:20" ht="20.25" customHeight="1" x14ac:dyDescent="0.15">
      <c r="B264" s="136">
        <v>232</v>
      </c>
      <c r="C264" s="137"/>
      <c r="D264" s="138"/>
      <c r="E264" s="139"/>
      <c r="F264" s="140"/>
      <c r="G264" s="141"/>
      <c r="H264" s="142"/>
      <c r="I264" s="164"/>
      <c r="J264" s="176"/>
      <c r="K264" s="177"/>
      <c r="L264" s="299"/>
      <c r="M264" s="144"/>
      <c r="N264" s="145"/>
      <c r="O264" s="180"/>
      <c r="P264" s="143"/>
      <c r="Q264" s="139"/>
      <c r="R264" s="146"/>
      <c r="S264" s="166"/>
      <c r="T264" s="147"/>
    </row>
    <row r="265" spans="2:20" ht="20.25" customHeight="1" x14ac:dyDescent="0.15">
      <c r="B265" s="136">
        <v>233</v>
      </c>
      <c r="C265" s="137"/>
      <c r="D265" s="138"/>
      <c r="E265" s="128"/>
      <c r="F265" s="140"/>
      <c r="G265" s="141"/>
      <c r="H265" s="142"/>
      <c r="I265" s="164"/>
      <c r="J265" s="176"/>
      <c r="K265" s="177"/>
      <c r="L265" s="299"/>
      <c r="M265" s="144"/>
      <c r="N265" s="145"/>
      <c r="O265" s="180"/>
      <c r="P265" s="143"/>
      <c r="Q265" s="139"/>
      <c r="R265" s="146"/>
      <c r="S265" s="166"/>
      <c r="T265" s="147"/>
    </row>
    <row r="266" spans="2:20" ht="20.25" customHeight="1" x14ac:dyDescent="0.15">
      <c r="B266" s="136">
        <v>234</v>
      </c>
      <c r="C266" s="137"/>
      <c r="D266" s="138"/>
      <c r="E266" s="139"/>
      <c r="F266" s="140"/>
      <c r="G266" s="141"/>
      <c r="H266" s="142"/>
      <c r="I266" s="164"/>
      <c r="J266" s="176"/>
      <c r="K266" s="177"/>
      <c r="L266" s="299"/>
      <c r="M266" s="144"/>
      <c r="N266" s="145"/>
      <c r="O266" s="180"/>
      <c r="P266" s="143"/>
      <c r="Q266" s="139"/>
      <c r="R266" s="146"/>
      <c r="S266" s="166"/>
      <c r="T266" s="147"/>
    </row>
    <row r="267" spans="2:20" ht="20.25" customHeight="1" x14ac:dyDescent="0.15">
      <c r="B267" s="136">
        <v>235</v>
      </c>
      <c r="C267" s="137"/>
      <c r="D267" s="138"/>
      <c r="E267" s="128"/>
      <c r="F267" s="140"/>
      <c r="G267" s="141"/>
      <c r="H267" s="142"/>
      <c r="I267" s="164"/>
      <c r="J267" s="176"/>
      <c r="K267" s="177"/>
      <c r="L267" s="299"/>
      <c r="M267" s="144"/>
      <c r="N267" s="145"/>
      <c r="O267" s="180"/>
      <c r="P267" s="143"/>
      <c r="Q267" s="139"/>
      <c r="R267" s="146"/>
      <c r="S267" s="166"/>
      <c r="T267" s="147"/>
    </row>
    <row r="268" spans="2:20" ht="20.25" customHeight="1" x14ac:dyDescent="0.15">
      <c r="B268" s="136">
        <v>236</v>
      </c>
      <c r="C268" s="137"/>
      <c r="D268" s="138"/>
      <c r="E268" s="139"/>
      <c r="F268" s="140"/>
      <c r="G268" s="141"/>
      <c r="H268" s="142"/>
      <c r="I268" s="164"/>
      <c r="J268" s="176"/>
      <c r="K268" s="177"/>
      <c r="L268" s="299"/>
      <c r="M268" s="144"/>
      <c r="N268" s="145"/>
      <c r="O268" s="180"/>
      <c r="P268" s="143"/>
      <c r="Q268" s="139"/>
      <c r="R268" s="146"/>
      <c r="S268" s="166"/>
      <c r="T268" s="147"/>
    </row>
    <row r="269" spans="2:20" ht="20.25" customHeight="1" x14ac:dyDescent="0.15">
      <c r="B269" s="136">
        <v>237</v>
      </c>
      <c r="C269" s="137"/>
      <c r="D269" s="138"/>
      <c r="E269" s="128"/>
      <c r="F269" s="140"/>
      <c r="G269" s="141"/>
      <c r="H269" s="142"/>
      <c r="I269" s="164"/>
      <c r="J269" s="176"/>
      <c r="K269" s="177"/>
      <c r="L269" s="299"/>
      <c r="M269" s="144"/>
      <c r="N269" s="145"/>
      <c r="O269" s="180"/>
      <c r="P269" s="143"/>
      <c r="Q269" s="139"/>
      <c r="R269" s="146"/>
      <c r="S269" s="166"/>
      <c r="T269" s="147"/>
    </row>
    <row r="270" spans="2:20" ht="20.25" customHeight="1" x14ac:dyDescent="0.15">
      <c r="B270" s="136">
        <v>238</v>
      </c>
      <c r="C270" s="137"/>
      <c r="D270" s="138"/>
      <c r="E270" s="139"/>
      <c r="F270" s="140"/>
      <c r="G270" s="141"/>
      <c r="H270" s="142"/>
      <c r="I270" s="164"/>
      <c r="J270" s="176"/>
      <c r="K270" s="177"/>
      <c r="L270" s="299"/>
      <c r="M270" s="144"/>
      <c r="N270" s="145"/>
      <c r="O270" s="180"/>
      <c r="P270" s="143"/>
      <c r="Q270" s="139"/>
      <c r="R270" s="146"/>
      <c r="S270" s="166"/>
      <c r="T270" s="147"/>
    </row>
    <row r="271" spans="2:20" ht="20.25" customHeight="1" x14ac:dyDescent="0.15">
      <c r="B271" s="136">
        <v>239</v>
      </c>
      <c r="C271" s="137"/>
      <c r="D271" s="138"/>
      <c r="E271" s="128"/>
      <c r="F271" s="140"/>
      <c r="G271" s="141"/>
      <c r="H271" s="142"/>
      <c r="I271" s="164"/>
      <c r="J271" s="176"/>
      <c r="K271" s="177"/>
      <c r="L271" s="299"/>
      <c r="M271" s="144"/>
      <c r="N271" s="145"/>
      <c r="O271" s="180"/>
      <c r="P271" s="143"/>
      <c r="Q271" s="139"/>
      <c r="R271" s="146"/>
      <c r="S271" s="166"/>
      <c r="T271" s="147"/>
    </row>
    <row r="272" spans="2:20" ht="20.25" customHeight="1" x14ac:dyDescent="0.15">
      <c r="B272" s="136">
        <v>240</v>
      </c>
      <c r="C272" s="137"/>
      <c r="D272" s="138"/>
      <c r="E272" s="139"/>
      <c r="F272" s="140"/>
      <c r="G272" s="141"/>
      <c r="H272" s="142"/>
      <c r="I272" s="164"/>
      <c r="J272" s="176"/>
      <c r="K272" s="177"/>
      <c r="L272" s="299"/>
      <c r="M272" s="144"/>
      <c r="N272" s="145"/>
      <c r="O272" s="180"/>
      <c r="P272" s="143"/>
      <c r="Q272" s="139"/>
      <c r="R272" s="146"/>
      <c r="S272" s="166"/>
      <c r="T272" s="147"/>
    </row>
    <row r="273" spans="2:20" ht="20.25" customHeight="1" x14ac:dyDescent="0.15">
      <c r="B273" s="136">
        <v>241</v>
      </c>
      <c r="C273" s="137"/>
      <c r="D273" s="138"/>
      <c r="E273" s="128"/>
      <c r="F273" s="140"/>
      <c r="G273" s="141"/>
      <c r="H273" s="142"/>
      <c r="I273" s="164"/>
      <c r="J273" s="176"/>
      <c r="K273" s="177"/>
      <c r="L273" s="299"/>
      <c r="M273" s="144"/>
      <c r="N273" s="145"/>
      <c r="O273" s="180"/>
      <c r="P273" s="143"/>
      <c r="Q273" s="139"/>
      <c r="R273" s="146"/>
      <c r="S273" s="166"/>
      <c r="T273" s="147"/>
    </row>
    <row r="274" spans="2:20" ht="20.25" customHeight="1" x14ac:dyDescent="0.15">
      <c r="B274" s="136">
        <v>242</v>
      </c>
      <c r="C274" s="137"/>
      <c r="D274" s="138"/>
      <c r="E274" s="139"/>
      <c r="F274" s="140"/>
      <c r="G274" s="141"/>
      <c r="H274" s="142"/>
      <c r="I274" s="164"/>
      <c r="J274" s="176"/>
      <c r="K274" s="177"/>
      <c r="L274" s="299"/>
      <c r="M274" s="144"/>
      <c r="N274" s="145"/>
      <c r="O274" s="180"/>
      <c r="P274" s="143"/>
      <c r="Q274" s="139"/>
      <c r="R274" s="146"/>
      <c r="S274" s="166"/>
      <c r="T274" s="147"/>
    </row>
    <row r="275" spans="2:20" ht="20.25" customHeight="1" x14ac:dyDescent="0.15">
      <c r="B275" s="136">
        <v>243</v>
      </c>
      <c r="C275" s="137"/>
      <c r="D275" s="138"/>
      <c r="E275" s="128"/>
      <c r="F275" s="140"/>
      <c r="G275" s="141"/>
      <c r="H275" s="142"/>
      <c r="I275" s="164"/>
      <c r="J275" s="176"/>
      <c r="K275" s="177"/>
      <c r="L275" s="299"/>
      <c r="M275" s="144"/>
      <c r="N275" s="145"/>
      <c r="O275" s="180"/>
      <c r="P275" s="143"/>
      <c r="Q275" s="139"/>
      <c r="R275" s="146"/>
      <c r="S275" s="166"/>
      <c r="T275" s="147"/>
    </row>
    <row r="276" spans="2:20" ht="20.25" customHeight="1" x14ac:dyDescent="0.15">
      <c r="B276" s="136">
        <v>244</v>
      </c>
      <c r="C276" s="137"/>
      <c r="D276" s="138"/>
      <c r="E276" s="139"/>
      <c r="F276" s="140"/>
      <c r="G276" s="141"/>
      <c r="H276" s="142"/>
      <c r="I276" s="164"/>
      <c r="J276" s="176"/>
      <c r="K276" s="177"/>
      <c r="L276" s="299"/>
      <c r="M276" s="144"/>
      <c r="N276" s="145"/>
      <c r="O276" s="180"/>
      <c r="P276" s="143"/>
      <c r="Q276" s="139"/>
      <c r="R276" s="146"/>
      <c r="S276" s="166"/>
      <c r="T276" s="147"/>
    </row>
    <row r="277" spans="2:20" ht="20.25" customHeight="1" x14ac:dyDescent="0.15">
      <c r="B277" s="136">
        <v>245</v>
      </c>
      <c r="C277" s="137"/>
      <c r="D277" s="138"/>
      <c r="E277" s="128"/>
      <c r="F277" s="140"/>
      <c r="G277" s="141"/>
      <c r="H277" s="142"/>
      <c r="I277" s="164"/>
      <c r="J277" s="176"/>
      <c r="K277" s="177"/>
      <c r="L277" s="299"/>
      <c r="M277" s="144"/>
      <c r="N277" s="145"/>
      <c r="O277" s="180"/>
      <c r="P277" s="143"/>
      <c r="Q277" s="139"/>
      <c r="R277" s="146"/>
      <c r="S277" s="166"/>
      <c r="T277" s="147"/>
    </row>
    <row r="278" spans="2:20" ht="20.25" customHeight="1" x14ac:dyDescent="0.15">
      <c r="B278" s="136">
        <v>246</v>
      </c>
      <c r="C278" s="137"/>
      <c r="D278" s="138"/>
      <c r="E278" s="139"/>
      <c r="F278" s="140"/>
      <c r="G278" s="141"/>
      <c r="H278" s="142"/>
      <c r="I278" s="164"/>
      <c r="J278" s="176"/>
      <c r="K278" s="177"/>
      <c r="L278" s="299"/>
      <c r="M278" s="144"/>
      <c r="N278" s="145"/>
      <c r="O278" s="180"/>
      <c r="P278" s="143"/>
      <c r="Q278" s="139"/>
      <c r="R278" s="146"/>
      <c r="S278" s="166"/>
      <c r="T278" s="147"/>
    </row>
    <row r="279" spans="2:20" ht="20.25" customHeight="1" x14ac:dyDescent="0.15">
      <c r="B279" s="136">
        <v>247</v>
      </c>
      <c r="C279" s="137"/>
      <c r="D279" s="138"/>
      <c r="E279" s="128"/>
      <c r="F279" s="140"/>
      <c r="G279" s="141"/>
      <c r="H279" s="142"/>
      <c r="I279" s="164"/>
      <c r="J279" s="176"/>
      <c r="K279" s="177"/>
      <c r="L279" s="299"/>
      <c r="M279" s="144"/>
      <c r="N279" s="145"/>
      <c r="O279" s="180"/>
      <c r="P279" s="143"/>
      <c r="Q279" s="139"/>
      <c r="R279" s="146"/>
      <c r="S279" s="166"/>
      <c r="T279" s="147"/>
    </row>
    <row r="280" spans="2:20" ht="20.25" customHeight="1" x14ac:dyDescent="0.15">
      <c r="B280" s="136">
        <v>248</v>
      </c>
      <c r="C280" s="137"/>
      <c r="D280" s="138"/>
      <c r="E280" s="139"/>
      <c r="F280" s="140"/>
      <c r="G280" s="141"/>
      <c r="H280" s="142"/>
      <c r="I280" s="164"/>
      <c r="J280" s="176"/>
      <c r="K280" s="177"/>
      <c r="L280" s="299"/>
      <c r="M280" s="144"/>
      <c r="N280" s="145"/>
      <c r="O280" s="180"/>
      <c r="P280" s="143"/>
      <c r="Q280" s="139"/>
      <c r="R280" s="146"/>
      <c r="S280" s="166"/>
      <c r="T280" s="147"/>
    </row>
    <row r="281" spans="2:20" ht="20.25" customHeight="1" x14ac:dyDescent="0.15">
      <c r="B281" s="136">
        <v>249</v>
      </c>
      <c r="C281" s="137"/>
      <c r="D281" s="138"/>
      <c r="E281" s="128"/>
      <c r="F281" s="140"/>
      <c r="G281" s="141"/>
      <c r="H281" s="142"/>
      <c r="I281" s="164"/>
      <c r="J281" s="176"/>
      <c r="K281" s="177"/>
      <c r="L281" s="299"/>
      <c r="M281" s="144"/>
      <c r="N281" s="145"/>
      <c r="O281" s="180"/>
      <c r="P281" s="143"/>
      <c r="Q281" s="139"/>
      <c r="R281" s="146"/>
      <c r="S281" s="166"/>
      <c r="T281" s="147"/>
    </row>
    <row r="282" spans="2:20" ht="20.25" customHeight="1" x14ac:dyDescent="0.15">
      <c r="B282" s="136">
        <v>250</v>
      </c>
      <c r="C282" s="137"/>
      <c r="D282" s="138"/>
      <c r="E282" s="139"/>
      <c r="F282" s="140"/>
      <c r="G282" s="141"/>
      <c r="H282" s="142"/>
      <c r="I282" s="164"/>
      <c r="J282" s="176"/>
      <c r="K282" s="177"/>
      <c r="L282" s="299"/>
      <c r="M282" s="144"/>
      <c r="N282" s="145"/>
      <c r="O282" s="180"/>
      <c r="P282" s="143"/>
      <c r="Q282" s="139"/>
      <c r="R282" s="146"/>
      <c r="S282" s="166"/>
      <c r="T282" s="147"/>
    </row>
    <row r="283" spans="2:20" ht="20.25" customHeight="1" x14ac:dyDescent="0.15">
      <c r="B283" s="136">
        <v>251</v>
      </c>
      <c r="C283" s="137"/>
      <c r="D283" s="138"/>
      <c r="E283" s="128"/>
      <c r="F283" s="140"/>
      <c r="G283" s="141"/>
      <c r="H283" s="142"/>
      <c r="I283" s="164"/>
      <c r="J283" s="176"/>
      <c r="K283" s="177"/>
      <c r="L283" s="299"/>
      <c r="M283" s="144"/>
      <c r="N283" s="145"/>
      <c r="O283" s="180"/>
      <c r="P283" s="143"/>
      <c r="Q283" s="139"/>
      <c r="R283" s="146"/>
      <c r="S283" s="166"/>
      <c r="T283" s="147"/>
    </row>
    <row r="284" spans="2:20" ht="20.25" customHeight="1" x14ac:dyDescent="0.15">
      <c r="B284" s="136">
        <v>252</v>
      </c>
      <c r="C284" s="137"/>
      <c r="D284" s="138"/>
      <c r="E284" s="139"/>
      <c r="F284" s="140"/>
      <c r="G284" s="141"/>
      <c r="H284" s="142"/>
      <c r="I284" s="164"/>
      <c r="J284" s="176"/>
      <c r="K284" s="177"/>
      <c r="L284" s="299"/>
      <c r="M284" s="144"/>
      <c r="N284" s="145"/>
      <c r="O284" s="180"/>
      <c r="P284" s="143"/>
      <c r="Q284" s="139"/>
      <c r="R284" s="146"/>
      <c r="S284" s="166"/>
      <c r="T284" s="147"/>
    </row>
    <row r="285" spans="2:20" ht="20.25" customHeight="1" x14ac:dyDescent="0.15">
      <c r="B285" s="136">
        <v>253</v>
      </c>
      <c r="C285" s="137"/>
      <c r="D285" s="138"/>
      <c r="E285" s="128"/>
      <c r="F285" s="140"/>
      <c r="G285" s="141"/>
      <c r="H285" s="142"/>
      <c r="I285" s="164"/>
      <c r="J285" s="176"/>
      <c r="K285" s="177"/>
      <c r="L285" s="299"/>
      <c r="M285" s="144"/>
      <c r="N285" s="145"/>
      <c r="O285" s="180"/>
      <c r="P285" s="143"/>
      <c r="Q285" s="139"/>
      <c r="R285" s="146"/>
      <c r="S285" s="166"/>
      <c r="T285" s="147"/>
    </row>
    <row r="286" spans="2:20" ht="20.25" customHeight="1" x14ac:dyDescent="0.15">
      <c r="B286" s="136">
        <v>254</v>
      </c>
      <c r="C286" s="137"/>
      <c r="D286" s="138"/>
      <c r="E286" s="139"/>
      <c r="F286" s="140"/>
      <c r="G286" s="141"/>
      <c r="H286" s="142"/>
      <c r="I286" s="164"/>
      <c r="J286" s="176"/>
      <c r="K286" s="177"/>
      <c r="L286" s="299"/>
      <c r="M286" s="144"/>
      <c r="N286" s="145"/>
      <c r="O286" s="180"/>
      <c r="P286" s="143"/>
      <c r="Q286" s="139"/>
      <c r="R286" s="146"/>
      <c r="S286" s="166"/>
      <c r="T286" s="147"/>
    </row>
    <row r="287" spans="2:20" ht="20.25" customHeight="1" x14ac:dyDescent="0.15">
      <c r="B287" s="136">
        <v>255</v>
      </c>
      <c r="C287" s="137"/>
      <c r="D287" s="138"/>
      <c r="E287" s="128"/>
      <c r="F287" s="140"/>
      <c r="G287" s="141"/>
      <c r="H287" s="142"/>
      <c r="I287" s="164"/>
      <c r="J287" s="176"/>
      <c r="K287" s="177"/>
      <c r="L287" s="299"/>
      <c r="M287" s="144"/>
      <c r="N287" s="145"/>
      <c r="O287" s="180"/>
      <c r="P287" s="143"/>
      <c r="Q287" s="139"/>
      <c r="R287" s="146"/>
      <c r="S287" s="166"/>
      <c r="T287" s="147"/>
    </row>
    <row r="288" spans="2:20" ht="20.25" customHeight="1" x14ac:dyDescent="0.15">
      <c r="B288" s="136">
        <v>256</v>
      </c>
      <c r="C288" s="137"/>
      <c r="D288" s="138"/>
      <c r="E288" s="139"/>
      <c r="F288" s="140"/>
      <c r="G288" s="141"/>
      <c r="H288" s="142"/>
      <c r="I288" s="164"/>
      <c r="J288" s="176"/>
      <c r="K288" s="177"/>
      <c r="L288" s="299"/>
      <c r="M288" s="144"/>
      <c r="N288" s="145"/>
      <c r="O288" s="180"/>
      <c r="P288" s="143"/>
      <c r="Q288" s="139"/>
      <c r="R288" s="146"/>
      <c r="S288" s="166"/>
      <c r="T288" s="147"/>
    </row>
    <row r="289" spans="2:20" ht="20.25" customHeight="1" x14ac:dyDescent="0.15">
      <c r="B289" s="136">
        <v>257</v>
      </c>
      <c r="C289" s="137"/>
      <c r="D289" s="138"/>
      <c r="E289" s="128"/>
      <c r="F289" s="140"/>
      <c r="G289" s="141"/>
      <c r="H289" s="142"/>
      <c r="I289" s="164"/>
      <c r="J289" s="176"/>
      <c r="K289" s="177"/>
      <c r="L289" s="299"/>
      <c r="M289" s="144"/>
      <c r="N289" s="145"/>
      <c r="O289" s="180"/>
      <c r="P289" s="143"/>
      <c r="Q289" s="139"/>
      <c r="R289" s="146"/>
      <c r="S289" s="166"/>
      <c r="T289" s="147"/>
    </row>
    <row r="290" spans="2:20" ht="20.25" customHeight="1" x14ac:dyDescent="0.15">
      <c r="B290" s="136">
        <v>258</v>
      </c>
      <c r="C290" s="137"/>
      <c r="D290" s="138"/>
      <c r="E290" s="139"/>
      <c r="F290" s="140"/>
      <c r="G290" s="141"/>
      <c r="H290" s="142"/>
      <c r="I290" s="164"/>
      <c r="J290" s="176"/>
      <c r="K290" s="177"/>
      <c r="L290" s="299"/>
      <c r="M290" s="144"/>
      <c r="N290" s="145"/>
      <c r="O290" s="180"/>
      <c r="P290" s="143"/>
      <c r="Q290" s="139"/>
      <c r="R290" s="146"/>
      <c r="S290" s="166"/>
      <c r="T290" s="147"/>
    </row>
    <row r="291" spans="2:20" ht="20.25" customHeight="1" x14ac:dyDescent="0.15">
      <c r="B291" s="136">
        <v>259</v>
      </c>
      <c r="C291" s="137"/>
      <c r="D291" s="138"/>
      <c r="E291" s="128"/>
      <c r="F291" s="140"/>
      <c r="G291" s="141"/>
      <c r="H291" s="142"/>
      <c r="I291" s="164"/>
      <c r="J291" s="176"/>
      <c r="K291" s="177"/>
      <c r="L291" s="299"/>
      <c r="M291" s="144"/>
      <c r="N291" s="145"/>
      <c r="O291" s="180"/>
      <c r="P291" s="143"/>
      <c r="Q291" s="139"/>
      <c r="R291" s="146"/>
      <c r="S291" s="166"/>
      <c r="T291" s="147"/>
    </row>
    <row r="292" spans="2:20" ht="20.25" customHeight="1" x14ac:dyDescent="0.15">
      <c r="B292" s="136">
        <v>260</v>
      </c>
      <c r="C292" s="137"/>
      <c r="D292" s="138"/>
      <c r="E292" s="139"/>
      <c r="F292" s="140"/>
      <c r="G292" s="141"/>
      <c r="H292" s="142"/>
      <c r="I292" s="164"/>
      <c r="J292" s="176"/>
      <c r="K292" s="177"/>
      <c r="L292" s="299"/>
      <c r="M292" s="144"/>
      <c r="N292" s="145"/>
      <c r="O292" s="180"/>
      <c r="P292" s="143"/>
      <c r="Q292" s="139"/>
      <c r="R292" s="146"/>
      <c r="S292" s="166"/>
      <c r="T292" s="147"/>
    </row>
    <row r="293" spans="2:20" ht="20.25" customHeight="1" x14ac:dyDescent="0.15">
      <c r="B293" s="136">
        <v>261</v>
      </c>
      <c r="C293" s="137"/>
      <c r="D293" s="138"/>
      <c r="E293" s="128"/>
      <c r="F293" s="140"/>
      <c r="G293" s="141"/>
      <c r="H293" s="142"/>
      <c r="I293" s="164"/>
      <c r="J293" s="176"/>
      <c r="K293" s="177"/>
      <c r="L293" s="299"/>
      <c r="M293" s="144"/>
      <c r="N293" s="145"/>
      <c r="O293" s="180"/>
      <c r="P293" s="143"/>
      <c r="Q293" s="139"/>
      <c r="R293" s="146"/>
      <c r="S293" s="166"/>
      <c r="T293" s="147"/>
    </row>
    <row r="294" spans="2:20" ht="20.25" customHeight="1" x14ac:dyDescent="0.15">
      <c r="B294" s="136">
        <v>262</v>
      </c>
      <c r="C294" s="137"/>
      <c r="D294" s="138"/>
      <c r="E294" s="139"/>
      <c r="F294" s="140"/>
      <c r="G294" s="141"/>
      <c r="H294" s="142"/>
      <c r="I294" s="164"/>
      <c r="J294" s="176"/>
      <c r="K294" s="177"/>
      <c r="L294" s="299"/>
      <c r="M294" s="144"/>
      <c r="N294" s="145"/>
      <c r="O294" s="180"/>
      <c r="P294" s="143"/>
      <c r="Q294" s="139"/>
      <c r="R294" s="146"/>
      <c r="S294" s="166"/>
      <c r="T294" s="147"/>
    </row>
    <row r="295" spans="2:20" ht="20.25" customHeight="1" x14ac:dyDescent="0.15">
      <c r="B295" s="136">
        <v>263</v>
      </c>
      <c r="C295" s="137"/>
      <c r="D295" s="138"/>
      <c r="E295" s="128"/>
      <c r="F295" s="140"/>
      <c r="G295" s="141"/>
      <c r="H295" s="142"/>
      <c r="I295" s="164"/>
      <c r="J295" s="176"/>
      <c r="K295" s="177"/>
      <c r="L295" s="299"/>
      <c r="M295" s="144"/>
      <c r="N295" s="145"/>
      <c r="O295" s="180"/>
      <c r="P295" s="143"/>
      <c r="Q295" s="139"/>
      <c r="R295" s="146"/>
      <c r="S295" s="166"/>
      <c r="T295" s="147"/>
    </row>
    <row r="296" spans="2:20" ht="20.25" customHeight="1" x14ac:dyDescent="0.15">
      <c r="B296" s="136">
        <v>264</v>
      </c>
      <c r="C296" s="137"/>
      <c r="D296" s="138"/>
      <c r="E296" s="139"/>
      <c r="F296" s="140"/>
      <c r="G296" s="141"/>
      <c r="H296" s="142"/>
      <c r="I296" s="164"/>
      <c r="J296" s="176"/>
      <c r="K296" s="177"/>
      <c r="L296" s="299"/>
      <c r="M296" s="144"/>
      <c r="N296" s="145"/>
      <c r="O296" s="180"/>
      <c r="P296" s="143"/>
      <c r="Q296" s="139"/>
      <c r="R296" s="146"/>
      <c r="S296" s="166"/>
      <c r="T296" s="147"/>
    </row>
    <row r="297" spans="2:20" ht="20.25" customHeight="1" x14ac:dyDescent="0.15">
      <c r="B297" s="136">
        <v>265</v>
      </c>
      <c r="C297" s="137"/>
      <c r="D297" s="138"/>
      <c r="E297" s="128"/>
      <c r="F297" s="140"/>
      <c r="G297" s="141"/>
      <c r="H297" s="142"/>
      <c r="I297" s="164"/>
      <c r="J297" s="176"/>
      <c r="K297" s="177"/>
      <c r="L297" s="299"/>
      <c r="M297" s="144"/>
      <c r="N297" s="145"/>
      <c r="O297" s="180"/>
      <c r="P297" s="143"/>
      <c r="Q297" s="139"/>
      <c r="R297" s="146"/>
      <c r="S297" s="166"/>
      <c r="T297" s="147"/>
    </row>
    <row r="298" spans="2:20" ht="20.25" customHeight="1" x14ac:dyDescent="0.15">
      <c r="B298" s="136">
        <v>266</v>
      </c>
      <c r="C298" s="137"/>
      <c r="D298" s="138"/>
      <c r="E298" s="139"/>
      <c r="F298" s="140"/>
      <c r="G298" s="141"/>
      <c r="H298" s="142"/>
      <c r="I298" s="164"/>
      <c r="J298" s="176"/>
      <c r="K298" s="177"/>
      <c r="L298" s="299"/>
      <c r="M298" s="144"/>
      <c r="N298" s="145"/>
      <c r="O298" s="180"/>
      <c r="P298" s="143"/>
      <c r="Q298" s="139"/>
      <c r="R298" s="146"/>
      <c r="S298" s="166"/>
      <c r="T298" s="147"/>
    </row>
    <row r="299" spans="2:20" ht="20.25" customHeight="1" x14ac:dyDescent="0.15">
      <c r="B299" s="136">
        <v>267</v>
      </c>
      <c r="C299" s="137"/>
      <c r="D299" s="138"/>
      <c r="E299" s="128"/>
      <c r="F299" s="140"/>
      <c r="G299" s="141"/>
      <c r="H299" s="142"/>
      <c r="I299" s="164"/>
      <c r="J299" s="176"/>
      <c r="K299" s="177"/>
      <c r="L299" s="299"/>
      <c r="M299" s="144"/>
      <c r="N299" s="145"/>
      <c r="O299" s="180"/>
      <c r="P299" s="143"/>
      <c r="Q299" s="139"/>
      <c r="R299" s="146"/>
      <c r="S299" s="166"/>
      <c r="T299" s="147"/>
    </row>
    <row r="300" spans="2:20" ht="20.25" customHeight="1" x14ac:dyDescent="0.15">
      <c r="B300" s="136">
        <v>268</v>
      </c>
      <c r="C300" s="137"/>
      <c r="D300" s="138"/>
      <c r="E300" s="139"/>
      <c r="F300" s="140"/>
      <c r="G300" s="141"/>
      <c r="H300" s="142"/>
      <c r="I300" s="164"/>
      <c r="J300" s="176"/>
      <c r="K300" s="177"/>
      <c r="L300" s="299"/>
      <c r="M300" s="144"/>
      <c r="N300" s="145"/>
      <c r="O300" s="180"/>
      <c r="P300" s="143"/>
      <c r="Q300" s="139"/>
      <c r="R300" s="146"/>
      <c r="S300" s="166"/>
      <c r="T300" s="147"/>
    </row>
    <row r="301" spans="2:20" ht="20.25" customHeight="1" x14ac:dyDescent="0.15">
      <c r="B301" s="136">
        <v>269</v>
      </c>
      <c r="C301" s="137"/>
      <c r="D301" s="138"/>
      <c r="E301" s="128"/>
      <c r="F301" s="140"/>
      <c r="G301" s="141"/>
      <c r="H301" s="142"/>
      <c r="I301" s="164"/>
      <c r="J301" s="176"/>
      <c r="K301" s="177"/>
      <c r="L301" s="299"/>
      <c r="M301" s="144"/>
      <c r="N301" s="145"/>
      <c r="O301" s="180"/>
      <c r="P301" s="143"/>
      <c r="Q301" s="139"/>
      <c r="R301" s="146"/>
      <c r="S301" s="166"/>
      <c r="T301" s="147"/>
    </row>
    <row r="302" spans="2:20" ht="20.25" customHeight="1" x14ac:dyDescent="0.15">
      <c r="B302" s="136">
        <v>270</v>
      </c>
      <c r="C302" s="137"/>
      <c r="D302" s="138"/>
      <c r="E302" s="139"/>
      <c r="F302" s="140"/>
      <c r="G302" s="141"/>
      <c r="H302" s="142"/>
      <c r="I302" s="164"/>
      <c r="J302" s="176"/>
      <c r="K302" s="177"/>
      <c r="L302" s="299"/>
      <c r="M302" s="144"/>
      <c r="N302" s="145"/>
      <c r="O302" s="180"/>
      <c r="P302" s="143"/>
      <c r="Q302" s="139"/>
      <c r="R302" s="146"/>
      <c r="S302" s="166"/>
      <c r="T302" s="147"/>
    </row>
    <row r="303" spans="2:20" ht="20.25" customHeight="1" x14ac:dyDescent="0.15">
      <c r="B303" s="136">
        <v>271</v>
      </c>
      <c r="C303" s="137"/>
      <c r="D303" s="138"/>
      <c r="E303" s="128"/>
      <c r="F303" s="140"/>
      <c r="G303" s="141"/>
      <c r="H303" s="142"/>
      <c r="I303" s="164"/>
      <c r="J303" s="176"/>
      <c r="K303" s="177"/>
      <c r="L303" s="299"/>
      <c r="M303" s="144"/>
      <c r="N303" s="145"/>
      <c r="O303" s="180"/>
      <c r="P303" s="143"/>
      <c r="Q303" s="139"/>
      <c r="R303" s="146"/>
      <c r="S303" s="166"/>
      <c r="T303" s="147"/>
    </row>
    <row r="304" spans="2:20" ht="20.25" customHeight="1" x14ac:dyDescent="0.15">
      <c r="B304" s="136">
        <v>272</v>
      </c>
      <c r="C304" s="137"/>
      <c r="D304" s="138"/>
      <c r="E304" s="139"/>
      <c r="F304" s="140"/>
      <c r="G304" s="141"/>
      <c r="H304" s="142"/>
      <c r="I304" s="164"/>
      <c r="J304" s="176"/>
      <c r="K304" s="177"/>
      <c r="L304" s="299"/>
      <c r="M304" s="144"/>
      <c r="N304" s="145"/>
      <c r="O304" s="180"/>
      <c r="P304" s="143"/>
      <c r="Q304" s="139"/>
      <c r="R304" s="146"/>
      <c r="S304" s="166"/>
      <c r="T304" s="147"/>
    </row>
    <row r="305" spans="2:20" ht="20.25" customHeight="1" x14ac:dyDescent="0.15">
      <c r="B305" s="136">
        <v>273</v>
      </c>
      <c r="C305" s="137"/>
      <c r="D305" s="138"/>
      <c r="E305" s="128"/>
      <c r="F305" s="140"/>
      <c r="G305" s="141"/>
      <c r="H305" s="142"/>
      <c r="I305" s="164"/>
      <c r="J305" s="176"/>
      <c r="K305" s="177"/>
      <c r="L305" s="299"/>
      <c r="M305" s="144"/>
      <c r="N305" s="145"/>
      <c r="O305" s="180"/>
      <c r="P305" s="143"/>
      <c r="Q305" s="139"/>
      <c r="R305" s="146"/>
      <c r="S305" s="166"/>
      <c r="T305" s="147"/>
    </row>
    <row r="306" spans="2:20" ht="20.25" customHeight="1" x14ac:dyDescent="0.15">
      <c r="B306" s="136">
        <v>274</v>
      </c>
      <c r="C306" s="137"/>
      <c r="D306" s="138"/>
      <c r="E306" s="139"/>
      <c r="F306" s="140"/>
      <c r="G306" s="141"/>
      <c r="H306" s="142"/>
      <c r="I306" s="164"/>
      <c r="J306" s="176"/>
      <c r="K306" s="177"/>
      <c r="L306" s="299"/>
      <c r="M306" s="144"/>
      <c r="N306" s="145"/>
      <c r="O306" s="180"/>
      <c r="P306" s="143"/>
      <c r="Q306" s="139"/>
      <c r="R306" s="146"/>
      <c r="S306" s="166"/>
      <c r="T306" s="147"/>
    </row>
    <row r="307" spans="2:20" ht="20.25" customHeight="1" x14ac:dyDescent="0.15">
      <c r="B307" s="136">
        <v>275</v>
      </c>
      <c r="C307" s="137"/>
      <c r="D307" s="138"/>
      <c r="E307" s="128"/>
      <c r="F307" s="140"/>
      <c r="G307" s="141"/>
      <c r="H307" s="142"/>
      <c r="I307" s="164"/>
      <c r="J307" s="176"/>
      <c r="K307" s="177"/>
      <c r="L307" s="299"/>
      <c r="M307" s="144"/>
      <c r="N307" s="145"/>
      <c r="O307" s="180"/>
      <c r="P307" s="143"/>
      <c r="Q307" s="139"/>
      <c r="R307" s="146"/>
      <c r="S307" s="166"/>
      <c r="T307" s="147"/>
    </row>
    <row r="308" spans="2:20" ht="20.25" customHeight="1" x14ac:dyDescent="0.15">
      <c r="B308" s="136">
        <v>276</v>
      </c>
      <c r="C308" s="137"/>
      <c r="D308" s="138"/>
      <c r="E308" s="139"/>
      <c r="F308" s="140"/>
      <c r="G308" s="141"/>
      <c r="H308" s="142"/>
      <c r="I308" s="164"/>
      <c r="J308" s="176"/>
      <c r="K308" s="177"/>
      <c r="L308" s="299"/>
      <c r="M308" s="144"/>
      <c r="N308" s="145"/>
      <c r="O308" s="180"/>
      <c r="P308" s="143"/>
      <c r="Q308" s="139"/>
      <c r="R308" s="146"/>
      <c r="S308" s="166"/>
      <c r="T308" s="147"/>
    </row>
    <row r="309" spans="2:20" ht="20.25" customHeight="1" x14ac:dyDescent="0.15">
      <c r="B309" s="136">
        <v>277</v>
      </c>
      <c r="C309" s="137"/>
      <c r="D309" s="138"/>
      <c r="E309" s="128"/>
      <c r="F309" s="140"/>
      <c r="G309" s="141"/>
      <c r="H309" s="142"/>
      <c r="I309" s="164"/>
      <c r="J309" s="176"/>
      <c r="K309" s="177"/>
      <c r="L309" s="299"/>
      <c r="M309" s="144"/>
      <c r="N309" s="145"/>
      <c r="O309" s="180"/>
      <c r="P309" s="143"/>
      <c r="Q309" s="139"/>
      <c r="R309" s="146"/>
      <c r="S309" s="166"/>
      <c r="T309" s="147"/>
    </row>
    <row r="310" spans="2:20" ht="20.25" customHeight="1" x14ac:dyDescent="0.15">
      <c r="B310" s="136">
        <v>278</v>
      </c>
      <c r="C310" s="137"/>
      <c r="D310" s="138"/>
      <c r="E310" s="139"/>
      <c r="F310" s="140"/>
      <c r="G310" s="141"/>
      <c r="H310" s="142"/>
      <c r="I310" s="164"/>
      <c r="J310" s="176"/>
      <c r="K310" s="177"/>
      <c r="L310" s="299"/>
      <c r="M310" s="144"/>
      <c r="N310" s="145"/>
      <c r="O310" s="180"/>
      <c r="P310" s="143"/>
      <c r="Q310" s="139"/>
      <c r="R310" s="146"/>
      <c r="S310" s="166"/>
      <c r="T310" s="147"/>
    </row>
    <row r="311" spans="2:20" ht="20.25" customHeight="1" x14ac:dyDescent="0.15">
      <c r="B311" s="136">
        <v>279</v>
      </c>
      <c r="C311" s="137"/>
      <c r="D311" s="138"/>
      <c r="E311" s="128"/>
      <c r="F311" s="140"/>
      <c r="G311" s="141"/>
      <c r="H311" s="142"/>
      <c r="I311" s="164"/>
      <c r="J311" s="176"/>
      <c r="K311" s="177"/>
      <c r="L311" s="299"/>
      <c r="M311" s="144"/>
      <c r="N311" s="145"/>
      <c r="O311" s="180"/>
      <c r="P311" s="143"/>
      <c r="Q311" s="139"/>
      <c r="R311" s="146"/>
      <c r="S311" s="166"/>
      <c r="T311" s="147"/>
    </row>
    <row r="312" spans="2:20" ht="20.25" customHeight="1" x14ac:dyDescent="0.15">
      <c r="B312" s="136">
        <v>280</v>
      </c>
      <c r="C312" s="137"/>
      <c r="D312" s="138"/>
      <c r="E312" s="139"/>
      <c r="F312" s="140"/>
      <c r="G312" s="141"/>
      <c r="H312" s="142"/>
      <c r="I312" s="164"/>
      <c r="J312" s="176"/>
      <c r="K312" s="177"/>
      <c r="L312" s="299"/>
      <c r="M312" s="144"/>
      <c r="N312" s="145"/>
      <c r="O312" s="180"/>
      <c r="P312" s="143"/>
      <c r="Q312" s="139"/>
      <c r="R312" s="146"/>
      <c r="S312" s="166"/>
      <c r="T312" s="147"/>
    </row>
    <row r="313" spans="2:20" ht="20.25" customHeight="1" x14ac:dyDescent="0.15">
      <c r="B313" s="136">
        <v>281</v>
      </c>
      <c r="C313" s="137"/>
      <c r="D313" s="138"/>
      <c r="E313" s="128"/>
      <c r="F313" s="140"/>
      <c r="G313" s="141"/>
      <c r="H313" s="142"/>
      <c r="I313" s="164"/>
      <c r="J313" s="176"/>
      <c r="K313" s="177"/>
      <c r="L313" s="299"/>
      <c r="M313" s="144"/>
      <c r="N313" s="145"/>
      <c r="O313" s="180"/>
      <c r="P313" s="143"/>
      <c r="Q313" s="139"/>
      <c r="R313" s="146"/>
      <c r="S313" s="166"/>
      <c r="T313" s="147"/>
    </row>
    <row r="314" spans="2:20" ht="20.25" customHeight="1" x14ac:dyDescent="0.15">
      <c r="B314" s="136">
        <v>282</v>
      </c>
      <c r="C314" s="137"/>
      <c r="D314" s="138"/>
      <c r="E314" s="139"/>
      <c r="F314" s="140"/>
      <c r="G314" s="141"/>
      <c r="H314" s="142"/>
      <c r="I314" s="164"/>
      <c r="J314" s="176"/>
      <c r="K314" s="177"/>
      <c r="L314" s="299"/>
      <c r="M314" s="144"/>
      <c r="N314" s="145"/>
      <c r="O314" s="180"/>
      <c r="P314" s="143"/>
      <c r="Q314" s="139"/>
      <c r="R314" s="146"/>
      <c r="S314" s="166"/>
      <c r="T314" s="147"/>
    </row>
    <row r="315" spans="2:20" ht="20.25" customHeight="1" x14ac:dyDescent="0.15">
      <c r="B315" s="136">
        <v>283</v>
      </c>
      <c r="C315" s="137"/>
      <c r="D315" s="138"/>
      <c r="E315" s="128"/>
      <c r="F315" s="140"/>
      <c r="G315" s="141"/>
      <c r="H315" s="142"/>
      <c r="I315" s="164"/>
      <c r="J315" s="176"/>
      <c r="K315" s="177"/>
      <c r="L315" s="299"/>
      <c r="M315" s="144"/>
      <c r="N315" s="145"/>
      <c r="O315" s="180"/>
      <c r="P315" s="143"/>
      <c r="Q315" s="139"/>
      <c r="R315" s="146"/>
      <c r="S315" s="166"/>
      <c r="T315" s="147"/>
    </row>
    <row r="316" spans="2:20" ht="20.25" customHeight="1" x14ac:dyDescent="0.15">
      <c r="B316" s="136">
        <v>284</v>
      </c>
      <c r="C316" s="137"/>
      <c r="D316" s="138"/>
      <c r="E316" s="139"/>
      <c r="F316" s="140"/>
      <c r="G316" s="141"/>
      <c r="H316" s="142"/>
      <c r="I316" s="164"/>
      <c r="J316" s="176"/>
      <c r="K316" s="177"/>
      <c r="L316" s="299"/>
      <c r="M316" s="144"/>
      <c r="N316" s="145"/>
      <c r="O316" s="180"/>
      <c r="P316" s="143"/>
      <c r="Q316" s="139"/>
      <c r="R316" s="146"/>
      <c r="S316" s="166"/>
      <c r="T316" s="147"/>
    </row>
    <row r="317" spans="2:20" ht="20.25" customHeight="1" x14ac:dyDescent="0.15">
      <c r="B317" s="136">
        <v>285</v>
      </c>
      <c r="C317" s="137"/>
      <c r="D317" s="138"/>
      <c r="E317" s="128"/>
      <c r="F317" s="140"/>
      <c r="G317" s="141"/>
      <c r="H317" s="142"/>
      <c r="I317" s="164"/>
      <c r="J317" s="176"/>
      <c r="K317" s="177"/>
      <c r="L317" s="299"/>
      <c r="M317" s="144"/>
      <c r="N317" s="145"/>
      <c r="O317" s="180"/>
      <c r="P317" s="143"/>
      <c r="Q317" s="139"/>
      <c r="R317" s="146"/>
      <c r="S317" s="166"/>
      <c r="T317" s="147"/>
    </row>
    <row r="318" spans="2:20" ht="20.25" customHeight="1" x14ac:dyDescent="0.15">
      <c r="B318" s="136">
        <v>286</v>
      </c>
      <c r="C318" s="137"/>
      <c r="D318" s="138"/>
      <c r="E318" s="139"/>
      <c r="F318" s="140"/>
      <c r="G318" s="141"/>
      <c r="H318" s="142"/>
      <c r="I318" s="164"/>
      <c r="J318" s="176"/>
      <c r="K318" s="177"/>
      <c r="L318" s="299"/>
      <c r="M318" s="144"/>
      <c r="N318" s="145"/>
      <c r="O318" s="180"/>
      <c r="P318" s="143"/>
      <c r="Q318" s="139"/>
      <c r="R318" s="146"/>
      <c r="S318" s="166"/>
      <c r="T318" s="147"/>
    </row>
    <row r="319" spans="2:20" ht="20.25" customHeight="1" x14ac:dyDescent="0.15">
      <c r="B319" s="136">
        <v>287</v>
      </c>
      <c r="C319" s="137"/>
      <c r="D319" s="138"/>
      <c r="E319" s="128"/>
      <c r="F319" s="140"/>
      <c r="G319" s="141"/>
      <c r="H319" s="142"/>
      <c r="I319" s="164"/>
      <c r="J319" s="176"/>
      <c r="K319" s="177"/>
      <c r="L319" s="299"/>
      <c r="M319" s="144"/>
      <c r="N319" s="145"/>
      <c r="O319" s="180"/>
      <c r="P319" s="143"/>
      <c r="Q319" s="139"/>
      <c r="R319" s="146"/>
      <c r="S319" s="166"/>
      <c r="T319" s="147"/>
    </row>
    <row r="320" spans="2:20" ht="20.25" customHeight="1" x14ac:dyDescent="0.15">
      <c r="B320" s="136">
        <v>288</v>
      </c>
      <c r="C320" s="137"/>
      <c r="D320" s="138"/>
      <c r="E320" s="139"/>
      <c r="F320" s="140"/>
      <c r="G320" s="141"/>
      <c r="H320" s="142"/>
      <c r="I320" s="164"/>
      <c r="J320" s="176"/>
      <c r="K320" s="177"/>
      <c r="L320" s="299"/>
      <c r="M320" s="144"/>
      <c r="N320" s="145"/>
      <c r="O320" s="180"/>
      <c r="P320" s="143"/>
      <c r="Q320" s="139"/>
      <c r="R320" s="146"/>
      <c r="S320" s="166"/>
      <c r="T320" s="147"/>
    </row>
    <row r="321" spans="2:20" ht="20.25" customHeight="1" x14ac:dyDescent="0.15">
      <c r="B321" s="136">
        <v>289</v>
      </c>
      <c r="C321" s="137"/>
      <c r="D321" s="138"/>
      <c r="E321" s="128"/>
      <c r="F321" s="140"/>
      <c r="G321" s="141"/>
      <c r="H321" s="142"/>
      <c r="I321" s="164"/>
      <c r="J321" s="176"/>
      <c r="K321" s="177"/>
      <c r="L321" s="299"/>
      <c r="M321" s="144"/>
      <c r="N321" s="145"/>
      <c r="O321" s="180"/>
      <c r="P321" s="143"/>
      <c r="Q321" s="139"/>
      <c r="R321" s="146"/>
      <c r="S321" s="166"/>
      <c r="T321" s="147"/>
    </row>
    <row r="322" spans="2:20" ht="20.25" customHeight="1" x14ac:dyDescent="0.15">
      <c r="B322" s="136">
        <v>290</v>
      </c>
      <c r="C322" s="137"/>
      <c r="D322" s="138"/>
      <c r="E322" s="139"/>
      <c r="F322" s="140"/>
      <c r="G322" s="141"/>
      <c r="H322" s="142"/>
      <c r="I322" s="164"/>
      <c r="J322" s="176"/>
      <c r="K322" s="177"/>
      <c r="L322" s="299"/>
      <c r="M322" s="144"/>
      <c r="N322" s="145"/>
      <c r="O322" s="180"/>
      <c r="P322" s="143"/>
      <c r="Q322" s="139"/>
      <c r="R322" s="146"/>
      <c r="S322" s="166"/>
      <c r="T322" s="147"/>
    </row>
    <row r="323" spans="2:20" ht="20.25" customHeight="1" x14ac:dyDescent="0.15">
      <c r="B323" s="136">
        <v>291</v>
      </c>
      <c r="C323" s="137"/>
      <c r="D323" s="138"/>
      <c r="E323" s="128"/>
      <c r="F323" s="140"/>
      <c r="G323" s="141"/>
      <c r="H323" s="142"/>
      <c r="I323" s="164"/>
      <c r="J323" s="176"/>
      <c r="K323" s="177"/>
      <c r="L323" s="299"/>
      <c r="M323" s="144"/>
      <c r="N323" s="145"/>
      <c r="O323" s="180"/>
      <c r="P323" s="143"/>
      <c r="Q323" s="139"/>
      <c r="R323" s="146"/>
      <c r="S323" s="166"/>
      <c r="T323" s="147"/>
    </row>
    <row r="324" spans="2:20" ht="20.25" customHeight="1" x14ac:dyDescent="0.15">
      <c r="B324" s="136">
        <v>292</v>
      </c>
      <c r="C324" s="137"/>
      <c r="D324" s="138"/>
      <c r="E324" s="139"/>
      <c r="F324" s="140"/>
      <c r="G324" s="141"/>
      <c r="H324" s="142"/>
      <c r="I324" s="164"/>
      <c r="J324" s="176"/>
      <c r="K324" s="177"/>
      <c r="L324" s="299"/>
      <c r="M324" s="144"/>
      <c r="N324" s="145"/>
      <c r="O324" s="180"/>
      <c r="P324" s="143"/>
      <c r="Q324" s="139"/>
      <c r="R324" s="146"/>
      <c r="S324" s="166"/>
      <c r="T324" s="147"/>
    </row>
    <row r="325" spans="2:20" ht="20.25" customHeight="1" x14ac:dyDescent="0.15">
      <c r="B325" s="136">
        <v>293</v>
      </c>
      <c r="C325" s="137"/>
      <c r="D325" s="138"/>
      <c r="E325" s="128"/>
      <c r="F325" s="140"/>
      <c r="G325" s="141"/>
      <c r="H325" s="142"/>
      <c r="I325" s="164"/>
      <c r="J325" s="176"/>
      <c r="K325" s="177"/>
      <c r="L325" s="299"/>
      <c r="M325" s="144"/>
      <c r="N325" s="145"/>
      <c r="O325" s="180"/>
      <c r="P325" s="143"/>
      <c r="Q325" s="139"/>
      <c r="R325" s="146"/>
      <c r="S325" s="166"/>
      <c r="T325" s="147"/>
    </row>
    <row r="326" spans="2:20" ht="20.25" customHeight="1" x14ac:dyDescent="0.15">
      <c r="B326" s="136">
        <v>294</v>
      </c>
      <c r="C326" s="137"/>
      <c r="D326" s="138"/>
      <c r="E326" s="139"/>
      <c r="F326" s="140"/>
      <c r="G326" s="141"/>
      <c r="H326" s="142"/>
      <c r="I326" s="164"/>
      <c r="J326" s="176"/>
      <c r="K326" s="177"/>
      <c r="L326" s="299"/>
      <c r="M326" s="144"/>
      <c r="N326" s="145"/>
      <c r="O326" s="180"/>
      <c r="P326" s="143"/>
      <c r="Q326" s="139"/>
      <c r="R326" s="146"/>
      <c r="S326" s="166"/>
      <c r="T326" s="147"/>
    </row>
    <row r="327" spans="2:20" ht="20.25" customHeight="1" x14ac:dyDescent="0.15">
      <c r="B327" s="136">
        <v>295</v>
      </c>
      <c r="C327" s="137"/>
      <c r="D327" s="138"/>
      <c r="E327" s="128"/>
      <c r="F327" s="140"/>
      <c r="G327" s="141"/>
      <c r="H327" s="142"/>
      <c r="I327" s="164"/>
      <c r="J327" s="176"/>
      <c r="K327" s="177"/>
      <c r="L327" s="299"/>
      <c r="M327" s="144"/>
      <c r="N327" s="145"/>
      <c r="O327" s="180"/>
      <c r="P327" s="143"/>
      <c r="Q327" s="139"/>
      <c r="R327" s="146"/>
      <c r="S327" s="166"/>
      <c r="T327" s="147"/>
    </row>
    <row r="328" spans="2:20" ht="20.25" customHeight="1" x14ac:dyDescent="0.15">
      <c r="B328" s="136">
        <v>296</v>
      </c>
      <c r="C328" s="137"/>
      <c r="D328" s="138"/>
      <c r="E328" s="139"/>
      <c r="F328" s="140"/>
      <c r="G328" s="141"/>
      <c r="H328" s="142"/>
      <c r="I328" s="164"/>
      <c r="J328" s="176"/>
      <c r="K328" s="177"/>
      <c r="L328" s="299"/>
      <c r="M328" s="144"/>
      <c r="N328" s="145"/>
      <c r="O328" s="180"/>
      <c r="P328" s="143"/>
      <c r="Q328" s="139"/>
      <c r="R328" s="146"/>
      <c r="S328" s="166"/>
      <c r="T328" s="147"/>
    </row>
    <row r="329" spans="2:20" ht="20.25" customHeight="1" x14ac:dyDescent="0.15">
      <c r="B329" s="136">
        <v>297</v>
      </c>
      <c r="C329" s="137"/>
      <c r="D329" s="138"/>
      <c r="E329" s="128"/>
      <c r="F329" s="140"/>
      <c r="G329" s="141"/>
      <c r="H329" s="142"/>
      <c r="I329" s="164"/>
      <c r="J329" s="176"/>
      <c r="K329" s="177"/>
      <c r="L329" s="299"/>
      <c r="M329" s="144"/>
      <c r="N329" s="145"/>
      <c r="O329" s="180"/>
      <c r="P329" s="143"/>
      <c r="Q329" s="139"/>
      <c r="R329" s="146"/>
      <c r="S329" s="166"/>
      <c r="T329" s="147"/>
    </row>
    <row r="330" spans="2:20" ht="20.25" customHeight="1" x14ac:dyDescent="0.15">
      <c r="B330" s="136">
        <v>298</v>
      </c>
      <c r="C330" s="137"/>
      <c r="D330" s="138"/>
      <c r="E330" s="139"/>
      <c r="F330" s="140"/>
      <c r="G330" s="141"/>
      <c r="H330" s="142"/>
      <c r="I330" s="164"/>
      <c r="J330" s="176"/>
      <c r="K330" s="177"/>
      <c r="L330" s="299"/>
      <c r="M330" s="144"/>
      <c r="N330" s="145"/>
      <c r="O330" s="180"/>
      <c r="P330" s="143"/>
      <c r="Q330" s="139"/>
      <c r="R330" s="146"/>
      <c r="S330" s="166"/>
      <c r="T330" s="147"/>
    </row>
    <row r="331" spans="2:20" ht="20.25" customHeight="1" x14ac:dyDescent="0.15">
      <c r="B331" s="136">
        <v>299</v>
      </c>
      <c r="C331" s="137"/>
      <c r="D331" s="138"/>
      <c r="E331" s="128"/>
      <c r="F331" s="140"/>
      <c r="G331" s="141"/>
      <c r="H331" s="142"/>
      <c r="I331" s="164"/>
      <c r="J331" s="176"/>
      <c r="K331" s="177"/>
      <c r="L331" s="299"/>
      <c r="M331" s="144"/>
      <c r="N331" s="145"/>
      <c r="O331" s="180"/>
      <c r="P331" s="143"/>
      <c r="Q331" s="139"/>
      <c r="R331" s="146"/>
      <c r="S331" s="166"/>
      <c r="T331" s="147"/>
    </row>
    <row r="332" spans="2:20" ht="20.25" customHeight="1" x14ac:dyDescent="0.15">
      <c r="B332" s="136">
        <v>300</v>
      </c>
      <c r="C332" s="137"/>
      <c r="D332" s="138"/>
      <c r="E332" s="139"/>
      <c r="F332" s="140"/>
      <c r="G332" s="141"/>
      <c r="H332" s="142"/>
      <c r="I332" s="164"/>
      <c r="J332" s="176"/>
      <c r="K332" s="177"/>
      <c r="L332" s="299"/>
      <c r="M332" s="144"/>
      <c r="N332" s="145"/>
      <c r="O332" s="180"/>
      <c r="P332" s="143"/>
      <c r="Q332" s="139"/>
      <c r="R332" s="146"/>
      <c r="S332" s="166"/>
      <c r="T332" s="147"/>
    </row>
    <row r="333" spans="2:20" x14ac:dyDescent="0.15">
      <c r="M333" s="70"/>
      <c r="N333" s="70"/>
      <c r="O333" s="70"/>
      <c r="P333" s="70"/>
      <c r="S333" s="148"/>
    </row>
    <row r="334" spans="2:20" x14ac:dyDescent="0.15">
      <c r="M334" s="70"/>
      <c r="N334" s="70"/>
      <c r="O334" s="70"/>
      <c r="P334" s="70"/>
      <c r="S334" s="148"/>
    </row>
    <row r="335" spans="2:20" x14ac:dyDescent="0.15">
      <c r="M335" s="70"/>
      <c r="N335" s="70"/>
      <c r="O335" s="70"/>
      <c r="P335" s="70"/>
    </row>
    <row r="336" spans="2:20" x14ac:dyDescent="0.15">
      <c r="P336" s="70"/>
    </row>
    <row r="337" spans="16:16" x14ac:dyDescent="0.15">
      <c r="P337" s="70"/>
    </row>
    <row r="338" spans="16:16" x14ac:dyDescent="0.15">
      <c r="P338" s="70"/>
    </row>
    <row r="339" spans="16:16" x14ac:dyDescent="0.15">
      <c r="P339" s="70"/>
    </row>
    <row r="340" spans="16:16" x14ac:dyDescent="0.15">
      <c r="P340" s="70"/>
    </row>
    <row r="341" spans="16:16" x14ac:dyDescent="0.15">
      <c r="P341" s="70"/>
    </row>
    <row r="342" spans="16:16" x14ac:dyDescent="0.15">
      <c r="P342" s="70"/>
    </row>
    <row r="343" spans="16:16" x14ac:dyDescent="0.15">
      <c r="P343" s="70"/>
    </row>
    <row r="344" spans="16:16" x14ac:dyDescent="0.15">
      <c r="P344" s="70"/>
    </row>
    <row r="345" spans="16:16" x14ac:dyDescent="0.15">
      <c r="P345" s="70"/>
    </row>
  </sheetData>
  <sheetProtection algorithmName="SHA-512" hashValue="pHJ/HceGqnN1F/0tvoLFC4/6fHpnk/0btjEly0pg3KqMqEvJfWOH/eqj+Hdze7HrNPH9WNiEyNhvME2GPWKiEw==" saltValue="6YJe2ZNV2m6BT454yEd6Bg==" spinCount="100000" sheet="1" objects="1" scenarios="1" formatCells="0"/>
  <mergeCells count="63">
    <mergeCell ref="B25:F25"/>
    <mergeCell ref="B28:B31"/>
    <mergeCell ref="C28:C31"/>
    <mergeCell ref="D28:D31"/>
    <mergeCell ref="F28:F30"/>
    <mergeCell ref="E29:E31"/>
    <mergeCell ref="G28:G29"/>
    <mergeCell ref="T29:T31"/>
    <mergeCell ref="O28:P29"/>
    <mergeCell ref="S28:S30"/>
    <mergeCell ref="H28:I29"/>
    <mergeCell ref="N28:N31"/>
    <mergeCell ref="L28:L30"/>
    <mergeCell ref="M28:M30"/>
    <mergeCell ref="J28:K28"/>
    <mergeCell ref="J29:K29"/>
    <mergeCell ref="Q29:Q31"/>
    <mergeCell ref="O27:R27"/>
    <mergeCell ref="J27:N27"/>
    <mergeCell ref="B27:I27"/>
    <mergeCell ref="B7:B11"/>
    <mergeCell ref="D7:G7"/>
    <mergeCell ref="D8:G8"/>
    <mergeCell ref="D9:G9"/>
    <mergeCell ref="D10:G10"/>
    <mergeCell ref="D11:G11"/>
    <mergeCell ref="I7:O7"/>
    <mergeCell ref="I8:O11"/>
    <mergeCell ref="B13:B23"/>
    <mergeCell ref="C13:H13"/>
    <mergeCell ref="C14:H14"/>
    <mergeCell ref="C17:H17"/>
    <mergeCell ref="C23:H23"/>
    <mergeCell ref="B4:C4"/>
    <mergeCell ref="D4:F4"/>
    <mergeCell ref="D5:F5"/>
    <mergeCell ref="G5:L5"/>
    <mergeCell ref="B5:C5"/>
    <mergeCell ref="K18:O18"/>
    <mergeCell ref="E19:F19"/>
    <mergeCell ref="G19:H19"/>
    <mergeCell ref="K19:O19"/>
    <mergeCell ref="I14:O14"/>
    <mergeCell ref="C15:H15"/>
    <mergeCell ref="I15:O15"/>
    <mergeCell ref="C16:H16"/>
    <mergeCell ref="I16:O16"/>
    <mergeCell ref="I13:O13"/>
    <mergeCell ref="I23:J23"/>
    <mergeCell ref="K23:O23"/>
    <mergeCell ref="C21:H21"/>
    <mergeCell ref="I21:J21"/>
    <mergeCell ref="K21:O21"/>
    <mergeCell ref="C22:H22"/>
    <mergeCell ref="I22:J22"/>
    <mergeCell ref="K22:O22"/>
    <mergeCell ref="I17:O17"/>
    <mergeCell ref="C20:H20"/>
    <mergeCell ref="I20:K20"/>
    <mergeCell ref="L20:M20"/>
    <mergeCell ref="N20:O20"/>
    <mergeCell ref="E18:F18"/>
    <mergeCell ref="G18:H18"/>
  </mergeCells>
  <phoneticPr fontId="1"/>
  <conditionalFormatting sqref="D4 D7:D11">
    <cfRule type="cellIs" dxfId="19" priority="16" operator="notEqual">
      <formula>""</formula>
    </cfRule>
  </conditionalFormatting>
  <conditionalFormatting sqref="D5:F5">
    <cfRule type="expression" dxfId="18" priority="14">
      <formula>$F$3&lt;&gt;0</formula>
    </cfRule>
  </conditionalFormatting>
  <conditionalFormatting sqref="E33:E332">
    <cfRule type="cellIs" dxfId="17" priority="63" operator="notEqual">
      <formula>""</formula>
    </cfRule>
    <cfRule type="cellIs" dxfId="16" priority="64" operator="equal">
      <formula>$C33=""</formula>
    </cfRule>
  </conditionalFormatting>
  <conditionalFormatting sqref="F33:I332">
    <cfRule type="cellIs" dxfId="15" priority="21" operator="equal">
      <formula>$C33=""</formula>
    </cfRule>
  </conditionalFormatting>
  <conditionalFormatting sqref="G33:G332">
    <cfRule type="cellIs" dxfId="14" priority="94" operator="equal">
      <formula>$G33=""</formula>
    </cfRule>
  </conditionalFormatting>
  <conditionalFormatting sqref="I14:I19">
    <cfRule type="cellIs" dxfId="13" priority="5" operator="notEqual">
      <formula>""</formula>
    </cfRule>
  </conditionalFormatting>
  <conditionalFormatting sqref="I18">
    <cfRule type="expression" dxfId="12" priority="4">
      <formula>NOT(OR((I18=$G$18),(I18="")))</formula>
    </cfRule>
  </conditionalFormatting>
  <conditionalFormatting sqref="I19">
    <cfRule type="expression" dxfId="11" priority="3">
      <formula>NOT(OR((I19=$G$19),(I19="")))</formula>
    </cfRule>
  </conditionalFormatting>
  <conditionalFormatting sqref="I20">
    <cfRule type="expression" dxfId="10" priority="15">
      <formula>$I$20=""</formula>
    </cfRule>
  </conditionalFormatting>
  <conditionalFormatting sqref="I21">
    <cfRule type="expression" dxfId="9" priority="17">
      <formula>$I$21=""</formula>
    </cfRule>
  </conditionalFormatting>
  <conditionalFormatting sqref="I22">
    <cfRule type="containsText" dxfId="8" priority="11" operator="containsText" text="タイプⅠ">
      <formula>NOT(ISERROR(SEARCH("タイプⅠ",I22)))</formula>
    </cfRule>
  </conditionalFormatting>
  <conditionalFormatting sqref="I13:O13">
    <cfRule type="expression" dxfId="6" priority="1">
      <formula>$O$12&lt;&gt;0</formula>
    </cfRule>
  </conditionalFormatting>
  <conditionalFormatting sqref="J33:K332">
    <cfRule type="cellIs" dxfId="5" priority="22" operator="equal">
      <formula>$C33=""</formula>
    </cfRule>
  </conditionalFormatting>
  <conditionalFormatting sqref="L33:L332">
    <cfRule type="expression" dxfId="4" priority="144">
      <formula>$L33&lt;$F33</formula>
    </cfRule>
  </conditionalFormatting>
  <conditionalFormatting sqref="L33:S332">
    <cfRule type="cellIs" dxfId="3" priority="19" operator="equal">
      <formula>$C33=""</formula>
    </cfRule>
  </conditionalFormatting>
  <conditionalFormatting sqref="M12">
    <cfRule type="cellIs" dxfId="2" priority="13" operator="notEqual">
      <formula>0</formula>
    </cfRule>
  </conditionalFormatting>
  <conditionalFormatting sqref="N20">
    <cfRule type="cellIs" dxfId="1" priority="9" operator="notEqual">
      <formula>""</formula>
    </cfRule>
  </conditionalFormatting>
  <conditionalFormatting sqref="O33:P332">
    <cfRule type="expression" dxfId="0" priority="56">
      <formula>O33&lt;($F33/1000+H33)</formula>
    </cfRule>
  </conditionalFormatting>
  <dataValidations count="13">
    <dataValidation type="list" allowBlank="1" showInputMessage="1" showErrorMessage="1" sqref="I22" xr:uid="{00000000-0002-0000-0800-000000000000}">
      <formula1>土質タイプ</formula1>
    </dataValidation>
    <dataValidation type="list" allowBlank="1" showInputMessage="1" showErrorMessage="1" sqref="I20" xr:uid="{00000000-0002-0000-0800-000001000000}">
      <formula1>都道府県名</formula1>
    </dataValidation>
    <dataValidation imeMode="hiragana" allowBlank="1" showInputMessage="1" showErrorMessage="1" sqref="T33:T332 I15:I16 D7:D9 N20:O20" xr:uid="{00000000-0002-0000-0800-000002000000}"/>
    <dataValidation imeMode="halfAlpha" allowBlank="1" showInputMessage="1" showErrorMessage="1" sqref="O33:P332 B33:D332 S33:S332 G33:M332 D10:D11 I14 I17:I19" xr:uid="{00000000-0002-0000-0800-000003000000}"/>
    <dataValidation type="list" allowBlank="1" showInputMessage="1" showErrorMessage="1" sqref="Q32:Q332" xr:uid="{00000000-0002-0000-0800-000004000000}">
      <formula1>"レベル１,レベル１・２,不要,"</formula1>
    </dataValidation>
    <dataValidation type="list" allowBlank="1" showInputMessage="1" showErrorMessage="1" sqref="N32" xr:uid="{00000000-0002-0000-0800-000005000000}">
      <formula1>"有り,無し,"</formula1>
    </dataValidation>
    <dataValidation type="list" allowBlank="1" showInputMessage="1" showErrorMessage="1" sqref="M32" xr:uid="{00000000-0002-0000-0800-000006000000}">
      <formula1>"25,20,14,"</formula1>
    </dataValidation>
    <dataValidation type="list" imeMode="hiragana" allowBlank="1" showInputMessage="1" showErrorMessage="1" sqref="N33:N332" xr:uid="{00000000-0002-0000-0800-000007000000}">
      <formula1>"有り,無し,"</formula1>
    </dataValidation>
    <dataValidation type="list" allowBlank="1" showInputMessage="1" showErrorMessage="1" sqref="I21" xr:uid="{00000000-0002-0000-0800-000008000000}">
      <formula1>INDIRECT(I20)</formula1>
    </dataValidation>
    <dataValidation type="list" allowBlank="1" showInputMessage="1" showErrorMessage="1" sqref="I23:J23" xr:uid="{00000000-0002-0000-0800-000009000000}">
      <formula1>地盤タイプ</formula1>
    </dataValidation>
    <dataValidation type="list" imeMode="halfAlpha" allowBlank="1" showErrorMessage="1" error="HP ヒューム管_x000a_TP　陶管_x000a_CP　コンクリート管_x000a_上記より入力してください_x000a__x000a_※塩ビ管は対応できません" sqref="E32" xr:uid="{00000000-0002-0000-0800-00000A000000}">
      <formula1>"HP,TP,CP,VU,VP"</formula1>
    </dataValidation>
    <dataValidation type="list" imeMode="halfAlpha" allowBlank="1" showErrorMessage="1" error="HP ヒューム管_x000a_TP　陶管_x000a_CP　コンクリート管_x000a_VU　塩ビ管_x000a_VP　塩ビ管_x000a_上記より入力してください" sqref="E33:E332" xr:uid="{00000000-0002-0000-0800-00000B000000}">
      <formula1>"HP,TP,CP,VU,VP"</formula1>
    </dataValidation>
    <dataValidation type="whole" imeMode="halfAlpha" allowBlank="1" showInputMessage="1" showErrorMessage="1" error="φ　は入力不要です。_x000a__x000a_φ150以上～φ800以下のみ入力可です。" sqref="F33:F332" xr:uid="{00000000-0002-0000-0800-00000C000000}">
      <formula1>150</formula1>
      <formula2>800</formula2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4" orientation="landscape" r:id="rId1"/>
  <headerFooter>
    <oddFooter>&amp;L&amp;F&amp;C&amp;P&amp;RVer.3.3
2019/11/07</oddFooter>
  </headerFooter>
  <rowBreaks count="1" manualBreakCount="1">
    <brk id="47" min="1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187" r:id="rId4" name="Check Box 59">
              <controlPr defaultSize="0" autoFill="0" autoLine="0" autoPict="0">
                <anchor moveWithCells="1">
                  <from>
                    <xdr:col>3</xdr:col>
                    <xdr:colOff>19050</xdr:colOff>
                    <xdr:row>4</xdr:row>
                    <xdr:rowOff>9525</xdr:rowOff>
                  </from>
                  <to>
                    <xdr:col>3</xdr:col>
                    <xdr:colOff>838200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8" r:id="rId5" name="Check Box 60">
              <controlPr defaultSize="0" autoFill="0" autoLine="0" autoPict="0">
                <anchor moveWithCells="1">
                  <from>
                    <xdr:col>3</xdr:col>
                    <xdr:colOff>828675</xdr:colOff>
                    <xdr:row>4</xdr:row>
                    <xdr:rowOff>9525</xdr:rowOff>
                  </from>
                  <to>
                    <xdr:col>4</xdr:col>
                    <xdr:colOff>600075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189" r:id="rId6" name="Check Box 61">
              <controlPr defaultSize="0" autoFill="0" autoLine="0" autoPict="0">
                <anchor moveWithCells="1">
                  <from>
                    <xdr:col>4</xdr:col>
                    <xdr:colOff>590550</xdr:colOff>
                    <xdr:row>4</xdr:row>
                    <xdr:rowOff>9525</xdr:rowOff>
                  </from>
                  <to>
                    <xdr:col>6</xdr:col>
                    <xdr:colOff>28575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2" r:id="rId7" name="Check Box 74">
              <controlPr defaultSize="0" autoFill="0" autoLine="0" autoPict="0">
                <anchor moveWithCells="1">
                  <from>
                    <xdr:col>11</xdr:col>
                    <xdr:colOff>28575</xdr:colOff>
                    <xdr:row>12</xdr:row>
                    <xdr:rowOff>28575</xdr:rowOff>
                  </from>
                  <to>
                    <xdr:col>12</xdr:col>
                    <xdr:colOff>409575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3" r:id="rId8" name="Check Box 75">
              <controlPr defaultSize="0" autoFill="0" autoLine="0" autoPict="0">
                <anchor moveWithCells="1">
                  <from>
                    <xdr:col>12</xdr:col>
                    <xdr:colOff>219075</xdr:colOff>
                    <xdr:row>12</xdr:row>
                    <xdr:rowOff>28575</xdr:rowOff>
                  </from>
                  <to>
                    <xdr:col>13</xdr:col>
                    <xdr:colOff>590550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4" r:id="rId9" name="Check Box 76">
              <controlPr defaultSize="0" autoFill="0" autoLine="0" autoPict="0">
                <anchor moveWithCells="1">
                  <from>
                    <xdr:col>13</xdr:col>
                    <xdr:colOff>400050</xdr:colOff>
                    <xdr:row>12</xdr:row>
                    <xdr:rowOff>19050</xdr:rowOff>
                  </from>
                  <to>
                    <xdr:col>15</xdr:col>
                    <xdr:colOff>123825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5" r:id="rId10" name="Check Box 77">
              <controlPr defaultSize="0" autoFill="0" autoLine="0" autoPict="0">
                <anchor moveWithCells="1">
                  <from>
                    <xdr:col>8</xdr:col>
                    <xdr:colOff>152400</xdr:colOff>
                    <xdr:row>11</xdr:row>
                    <xdr:rowOff>190500</xdr:rowOff>
                  </from>
                  <to>
                    <xdr:col>10</xdr:col>
                    <xdr:colOff>523875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6" r:id="rId11" name="Check Box 78">
              <controlPr defaultSize="0" autoFill="0" autoLine="0" autoPict="0">
                <anchor moveWithCells="1">
                  <from>
                    <xdr:col>9</xdr:col>
                    <xdr:colOff>142875</xdr:colOff>
                    <xdr:row>12</xdr:row>
                    <xdr:rowOff>19050</xdr:rowOff>
                  </from>
                  <to>
                    <xdr:col>10</xdr:col>
                    <xdr:colOff>19050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207" r:id="rId12" name="Check Box 79">
              <controlPr defaultSize="0" autoFill="0" autoLine="0" autoPict="0">
                <anchor moveWithCells="1">
                  <from>
                    <xdr:col>9</xdr:col>
                    <xdr:colOff>571500</xdr:colOff>
                    <xdr:row>12</xdr:row>
                    <xdr:rowOff>19050</xdr:rowOff>
                  </from>
                  <to>
                    <xdr:col>10</xdr:col>
                    <xdr:colOff>447675</xdr:colOff>
                    <xdr:row>13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97A454F0-89C1-4210-8833-EC656576C5AB}">
            <xm:f>'耐震地域一覧表 (2)'!$A$20</xm:f>
            <x14:dxf>
              <fill>
                <patternFill>
                  <bgColor theme="5" tint="0.39994506668294322"/>
                </patternFill>
              </fill>
            </x14:dxf>
          </x14:cfRule>
          <xm:sqref>I23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77</vt:i4>
      </vt:variant>
    </vt:vector>
  </HeadingPairs>
  <TitlesOfParts>
    <vt:vector size="87" baseType="lpstr">
      <vt:lpstr>Sheet2</vt:lpstr>
      <vt:lpstr>耐震地域一覧表</vt:lpstr>
      <vt:lpstr>耐震地域一覧</vt:lpstr>
      <vt:lpstr>耐震地域一覧表 (2)</vt:lpstr>
      <vt:lpstr>使用方法　最初にご確認ください</vt:lpstr>
      <vt:lpstr>依頼書A　（原則こちらを使用してください）</vt:lpstr>
      <vt:lpstr>地質モデル図</vt:lpstr>
      <vt:lpstr>依頼書B　（図面が無い場合）</vt:lpstr>
      <vt:lpstr>依頼書Ｃ　（実測既設管底深がわかる場合）</vt:lpstr>
      <vt:lpstr>地図シート（参考）耐震地域および土質タイプについて</vt:lpstr>
      <vt:lpstr>耐震地域一覧!Ａ１_</vt:lpstr>
      <vt:lpstr>'耐震地域一覧表 (2)'!Ａ１_</vt:lpstr>
      <vt:lpstr>Ａ１_</vt:lpstr>
      <vt:lpstr>耐震地域一覧!Ａ２_</vt:lpstr>
      <vt:lpstr>'耐震地域一覧表 (2)'!Ａ２_</vt:lpstr>
      <vt:lpstr>Ａ２_</vt:lpstr>
      <vt:lpstr>耐震地域一覧!Ｂ１_</vt:lpstr>
      <vt:lpstr>'耐震地域一覧表 (2)'!Ｂ１_</vt:lpstr>
      <vt:lpstr>Ｂ１_</vt:lpstr>
      <vt:lpstr>耐震地域一覧!Ｂ２_</vt:lpstr>
      <vt:lpstr>'耐震地域一覧表 (2)'!Ｂ２_</vt:lpstr>
      <vt:lpstr>Ｂ２_</vt:lpstr>
      <vt:lpstr>耐震地域一覧!Ｃ_</vt:lpstr>
      <vt:lpstr>'耐震地域一覧表 (2)'!Ｃ_</vt:lpstr>
      <vt:lpstr>Ｃ_</vt:lpstr>
      <vt:lpstr>'依頼書A　（原則こちらを使用してください）'!Print_Area</vt:lpstr>
      <vt:lpstr>'依頼書B　（図面が無い場合）'!Print_Area</vt:lpstr>
      <vt:lpstr>'依頼書Ｃ　（実測既設管底深がわかる場合）'!Print_Area</vt:lpstr>
      <vt:lpstr>'使用方法　最初にご確認ください'!Print_Area</vt:lpstr>
      <vt:lpstr>'依頼書A　（原則こちらを使用してください）'!Print_Titles</vt:lpstr>
      <vt:lpstr>'依頼書B　（図面が無い場合）'!Print_Titles</vt:lpstr>
      <vt:lpstr>'依頼書Ｃ　（実測既設管底深がわかる場合）'!Print_Titles</vt:lpstr>
      <vt:lpstr>愛知県</vt:lpstr>
      <vt:lpstr>愛媛県</vt:lpstr>
      <vt:lpstr>茨城県</vt:lpstr>
      <vt:lpstr>岡山県</vt:lpstr>
      <vt:lpstr>沖縄県</vt:lpstr>
      <vt:lpstr>岩手県</vt:lpstr>
      <vt:lpstr>岐阜県</vt:lpstr>
      <vt:lpstr>宮崎県</vt:lpstr>
      <vt:lpstr>宮城県</vt:lpstr>
      <vt:lpstr>京都府</vt:lpstr>
      <vt:lpstr>熊本県</vt:lpstr>
      <vt:lpstr>群馬県</vt:lpstr>
      <vt:lpstr>広島県</vt:lpstr>
      <vt:lpstr>更生管</vt:lpstr>
      <vt:lpstr>香川県</vt:lpstr>
      <vt:lpstr>高知県</vt:lpstr>
      <vt:lpstr>佐賀県</vt:lpstr>
      <vt:lpstr>埼玉県</vt:lpstr>
      <vt:lpstr>三重県</vt:lpstr>
      <vt:lpstr>山形県</vt:lpstr>
      <vt:lpstr>山口県</vt:lpstr>
      <vt:lpstr>山梨県</vt:lpstr>
      <vt:lpstr>滋賀県</vt:lpstr>
      <vt:lpstr>鹿児島県</vt:lpstr>
      <vt:lpstr>秋田県</vt:lpstr>
      <vt:lpstr>新潟県</vt:lpstr>
      <vt:lpstr>神奈川県</vt:lpstr>
      <vt:lpstr>青森県</vt:lpstr>
      <vt:lpstr>静岡県</vt:lpstr>
      <vt:lpstr>石川県</vt:lpstr>
      <vt:lpstr>千葉県</vt:lpstr>
      <vt:lpstr>耐震地域一覧!耐震地域</vt:lpstr>
      <vt:lpstr>耐震地域</vt:lpstr>
      <vt:lpstr>大阪府</vt:lpstr>
      <vt:lpstr>大分県</vt:lpstr>
      <vt:lpstr>地盤タイプ</vt:lpstr>
      <vt:lpstr>長崎県</vt:lpstr>
      <vt:lpstr>長野県</vt:lpstr>
      <vt:lpstr>鳥取県</vt:lpstr>
      <vt:lpstr>耐震地域一覧!都道府県名</vt:lpstr>
      <vt:lpstr>'耐震地域一覧表 (2)'!都道府県名</vt:lpstr>
      <vt:lpstr>都道府県名</vt:lpstr>
      <vt:lpstr>土質タイプ</vt:lpstr>
      <vt:lpstr>島根県</vt:lpstr>
      <vt:lpstr>東京都</vt:lpstr>
      <vt:lpstr>徳島県</vt:lpstr>
      <vt:lpstr>栃木県</vt:lpstr>
      <vt:lpstr>奈良県</vt:lpstr>
      <vt:lpstr>富山県</vt:lpstr>
      <vt:lpstr>福井県</vt:lpstr>
      <vt:lpstr>福岡県</vt:lpstr>
      <vt:lpstr>福島県</vt:lpstr>
      <vt:lpstr>兵庫県</vt:lpstr>
      <vt:lpstr>北海道</vt:lpstr>
      <vt:lpstr>和歌山県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Tanabiki-a</dc:creator>
  <cp:lastModifiedBy>溜　勝彦（Katsuhiko Tamari）</cp:lastModifiedBy>
  <cp:lastPrinted>2019-11-07T05:13:55Z</cp:lastPrinted>
  <dcterms:created xsi:type="dcterms:W3CDTF">2016-08-30T05:57:27Z</dcterms:created>
  <dcterms:modified xsi:type="dcterms:W3CDTF">2023-12-19T07:53:35Z</dcterms:modified>
</cp:coreProperties>
</file>